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dorpen vlak\Seizoen 25-26\Uitslagen\8 apr\"/>
    </mc:Choice>
  </mc:AlternateContent>
  <xr:revisionPtr revIDLastSave="0" documentId="13_ncr:1_{D498BB04-CF4D-43D6-A41A-492006FC4933}" xr6:coauthVersionLast="47" xr6:coauthVersionMax="47" xr10:uidLastSave="{00000000-0000-0000-0000-000000000000}"/>
  <bookViews>
    <workbookView xWindow="-120" yWindow="-120" windowWidth="29040" windowHeight="15720" tabRatio="880" xr2:uid="{1A879658-8415-4AFD-8182-5A0E20D89419}"/>
  </bookViews>
  <sheets>
    <sheet name="Nr. Invulblad" sheetId="12" r:id="rId1"/>
    <sheet name="St.Dionysiusgilde" sheetId="1" r:id="rId2"/>
    <sheet name="St.Anthoniusgilde" sheetId="2" r:id="rId3"/>
    <sheet name="Da Vinci" sheetId="3" r:id="rId4"/>
    <sheet name="Cupido" sheetId="4" r:id="rId5"/>
    <sheet name="K.V.Fortuna" sheetId="5" r:id="rId6"/>
    <sheet name="St.Anthonius_St.Nicolaasgilde" sheetId="6" r:id="rId7"/>
    <sheet name="St.Matthiasgilde" sheetId="7" r:id="rId8"/>
    <sheet name="St.Theobaldusgilde" sheetId="8" r:id="rId9"/>
    <sheet name="St.Jacobusgilde" sheetId="9" r:id="rId10"/>
    <sheet name="St.Antoniusgilde" sheetId="10" r:id="rId11"/>
    <sheet name="Data" sheetId="11" state="hidden" r:id="rId12"/>
  </sheets>
  <definedNames>
    <definedName name="_144">Data!$FZ$3:$GA$85</definedName>
    <definedName name="_145">Data!$FW$3:$FX$85</definedName>
    <definedName name="_146">Data!$FT$3:$FU$85</definedName>
    <definedName name="_147">Data!$FQ$3:$FR$85</definedName>
    <definedName name="_148">Data!$FN$3:$FO$85</definedName>
    <definedName name="_149">Data!$FK$3:$FL$85</definedName>
    <definedName name="_150">Data!$FH$3:$FI$85</definedName>
    <definedName name="_151">Data!$FE$3:$FF$85</definedName>
    <definedName name="_152">Data!$FB$3:$FC$85</definedName>
    <definedName name="_153">Data!$EY$3:$EZ$85</definedName>
    <definedName name="_154">Data!$EV$3:$EW$85</definedName>
    <definedName name="_155">Data!$ES$3:$ET$85</definedName>
    <definedName name="_156">Data!$EP$3:$EQ$85</definedName>
    <definedName name="_157">Data!$EM$3:$EN$85</definedName>
    <definedName name="_158">Data!$EJ$3:$EK$85</definedName>
    <definedName name="_159">Data!$EG$3:$EH$85</definedName>
    <definedName name="_160">Data!$ED$3:$EE$85</definedName>
    <definedName name="_161">Data!$EA$3:$EB$85</definedName>
    <definedName name="_162">Data!$DX$3:$DY$85</definedName>
    <definedName name="_163">Data!$DU$3:$DV$85</definedName>
    <definedName name="_164">Data!$DR$3:$DS$85</definedName>
    <definedName name="_165">Data!$DO$3:$DP$85</definedName>
    <definedName name="_166">Data!$DL$3:$DM$85</definedName>
    <definedName name="_167">Data!$DI$3:$DJ$85</definedName>
    <definedName name="_168">Data!$DF$3:$DG$85</definedName>
    <definedName name="_169">Data!$DC$3:$DD$85</definedName>
    <definedName name="_170">Data!$CZ$3:$DA$85</definedName>
    <definedName name="_171">Data!$CW$3:$CX$85</definedName>
    <definedName name="_172">Data!$CT$3:$CU$85</definedName>
    <definedName name="_173">Data!$CQ$3:$CR$85</definedName>
    <definedName name="_174">Data!$CN$3:$CO$85</definedName>
    <definedName name="_175">Data!$CK$3:$CL$85</definedName>
    <definedName name="_176">Data!$CH$3:$CI$85</definedName>
    <definedName name="_177">Data!$CE$3:$CF$85</definedName>
    <definedName name="_178">Data!$CB$3:$CC$85</definedName>
    <definedName name="_179">Data!$BY$3:$BZ$85</definedName>
    <definedName name="_180">Data!$BV$3:$BW$85</definedName>
    <definedName name="_181">Data!$BS$3:$BT$85</definedName>
    <definedName name="_182">Data!$BP$3:$BQ$85</definedName>
    <definedName name="_183">Data!$BM$3:$BN$85</definedName>
    <definedName name="_184">Data!$BJ$3:$BK$85</definedName>
    <definedName name="_185">Data!$BG$3:$BH$85</definedName>
    <definedName name="_186">Data!$BD$3:$BE$85</definedName>
    <definedName name="_187">Data!$BA$3:$BB$85</definedName>
    <definedName name="_188">Data!$AX$3:$AY$85</definedName>
    <definedName name="_189">Data!$AU$3:$AV$84</definedName>
    <definedName name="_190">Data!$AR$3:$AS$84</definedName>
    <definedName name="_191">Data!$AO$3:$AP$84</definedName>
    <definedName name="_192">Data!$AL$3:$AM$85</definedName>
    <definedName name="_193">Data!$AI$3:$AJ$85</definedName>
    <definedName name="_194">Data!$AF$3:$AG$85</definedName>
    <definedName name="_195">Data!$AC$3:$AD$85</definedName>
    <definedName name="_196">Data!$Z$3:$AA$85</definedName>
    <definedName name="_197">Data!$W$3:$X$85</definedName>
    <definedName name="_198">Data!$T$3:$U$85</definedName>
    <definedName name="_199">Data!$Q$3:$R$85</definedName>
    <definedName name="_Order1" hidden="1">0</definedName>
    <definedName name="_Order2" hidden="1">0</definedName>
    <definedName name="_xlnm.Print_Area" localSheetId="4">Cupido!$A$1:$Q$48</definedName>
    <definedName name="_xlnm.Print_Area" localSheetId="3">'Da Vinci'!$A$1:$Q$48</definedName>
    <definedName name="_xlnm.Print_Area" localSheetId="5">'K.V.Fortuna'!$A$1:$Q$48</definedName>
    <definedName name="_xlnm.Print_Area" localSheetId="6">'St.Anthonius_St.Nicolaasgilde'!$A$1:$Q$48</definedName>
    <definedName name="_xlnm.Print_Area" localSheetId="2">St.Anthoniusgilde!$A$1:$Q$48</definedName>
    <definedName name="_xlnm.Print_Area" localSheetId="10">St.Antoniusgilde!$A$1:$Q$48</definedName>
    <definedName name="_xlnm.Print_Area" localSheetId="1">St.Dionysiusgilde!$A$1:$Q$48</definedName>
    <definedName name="_xlnm.Print_Area" localSheetId="9">St.Jacobusgilde!$A$1:$Q$48</definedName>
    <definedName name="_xlnm.Print_Area" localSheetId="7">St.Matthiasgilde!$A$1:$Q$48</definedName>
    <definedName name="_xlnm.Print_Area" localSheetId="8">St.Theobaldusgilde!$A$1:$Q$48</definedName>
    <definedName name="Indeling">Data!$E$3:$F$8</definedName>
    <definedName name="maand">Data!$A$3:$B$10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6" l="1"/>
  <c r="M19" i="6"/>
  <c r="Q45" i="10" l="1"/>
  <c r="M45" i="10"/>
  <c r="M44" i="10"/>
  <c r="Q43" i="10"/>
  <c r="M43" i="10"/>
  <c r="M42" i="10"/>
  <c r="Q41" i="10"/>
  <c r="M41" i="10"/>
  <c r="M40" i="10"/>
  <c r="Q39" i="10"/>
  <c r="M39" i="10"/>
  <c r="M38" i="10"/>
  <c r="Q37" i="10"/>
  <c r="M37" i="10"/>
  <c r="M36" i="10"/>
  <c r="Q35" i="10"/>
  <c r="M35" i="10"/>
  <c r="M34" i="10"/>
  <c r="Q33" i="10"/>
  <c r="M33" i="10"/>
  <c r="M32" i="10"/>
  <c r="Q31" i="10"/>
  <c r="M31" i="10"/>
  <c r="M30" i="10"/>
  <c r="Q29" i="10"/>
  <c r="M29" i="10"/>
  <c r="M28" i="10"/>
  <c r="Q27" i="10"/>
  <c r="M27" i="10"/>
  <c r="M26" i="10"/>
  <c r="Q25" i="10"/>
  <c r="M25" i="10"/>
  <c r="M24" i="10"/>
  <c r="Q23" i="10"/>
  <c r="M23" i="10"/>
  <c r="M22" i="10"/>
  <c r="Q21" i="10"/>
  <c r="M21" i="10"/>
  <c r="M20" i="10"/>
  <c r="Q19" i="10"/>
  <c r="M19" i="10"/>
  <c r="M18" i="10"/>
  <c r="Q17" i="10"/>
  <c r="M17" i="10"/>
  <c r="M16" i="10"/>
  <c r="Q15" i="10"/>
  <c r="M15" i="10"/>
  <c r="M14" i="10"/>
  <c r="Q13" i="10"/>
  <c r="M13" i="10"/>
  <c r="M12" i="10"/>
  <c r="Q11" i="10"/>
  <c r="M11" i="10"/>
  <c r="M10" i="10"/>
  <c r="Q9" i="10"/>
  <c r="M9" i="10"/>
  <c r="M8" i="10"/>
  <c r="Q7" i="10"/>
  <c r="M7" i="10"/>
  <c r="M6" i="10"/>
  <c r="Q5" i="10"/>
  <c r="M5" i="10"/>
  <c r="M4" i="10"/>
  <c r="P1" i="10"/>
  <c r="Q45" i="9"/>
  <c r="M45" i="9"/>
  <c r="M44" i="9"/>
  <c r="Q43" i="9"/>
  <c r="M43" i="9"/>
  <c r="M42" i="9"/>
  <c r="Q41" i="9"/>
  <c r="M41" i="9"/>
  <c r="M40" i="9"/>
  <c r="Q39" i="9"/>
  <c r="M39" i="9"/>
  <c r="M38" i="9"/>
  <c r="Q37" i="9"/>
  <c r="M37" i="9"/>
  <c r="M36" i="9"/>
  <c r="N37" i="9" s="1"/>
  <c r="P37" i="9" s="1" a="1"/>
  <c r="P37" i="9" s="1"/>
  <c r="Q35" i="9"/>
  <c r="M35" i="9"/>
  <c r="M34" i="9"/>
  <c r="Q33" i="9"/>
  <c r="M33" i="9"/>
  <c r="M32" i="9"/>
  <c r="Q31" i="9"/>
  <c r="M31" i="9"/>
  <c r="M30" i="9"/>
  <c r="Q29" i="9"/>
  <c r="M29" i="9"/>
  <c r="M28" i="9"/>
  <c r="N29" i="9" s="1"/>
  <c r="P29" i="9" s="1" a="1"/>
  <c r="P29" i="9" s="1"/>
  <c r="Q27" i="9"/>
  <c r="M27" i="9"/>
  <c r="M26" i="9"/>
  <c r="N27" i="9" s="1"/>
  <c r="P27" i="9" s="1" a="1"/>
  <c r="P27" i="9" s="1"/>
  <c r="Q25" i="9"/>
  <c r="M25" i="9"/>
  <c r="M24" i="9"/>
  <c r="Q23" i="9"/>
  <c r="M23" i="9"/>
  <c r="M22" i="9"/>
  <c r="Q21" i="9"/>
  <c r="M21" i="9"/>
  <c r="M20" i="9"/>
  <c r="Q19" i="9"/>
  <c r="M19" i="9"/>
  <c r="M18" i="9"/>
  <c r="N19" i="9" s="1"/>
  <c r="P19" i="9" s="1" a="1"/>
  <c r="P19" i="9" s="1"/>
  <c r="Q17" i="9"/>
  <c r="M17" i="9"/>
  <c r="M16" i="9"/>
  <c r="Q15" i="9"/>
  <c r="M15" i="9"/>
  <c r="M14" i="9"/>
  <c r="Q13" i="9"/>
  <c r="M13" i="9"/>
  <c r="M12" i="9"/>
  <c r="Q11" i="9"/>
  <c r="M11" i="9"/>
  <c r="M10" i="9"/>
  <c r="Q9" i="9"/>
  <c r="M9" i="9"/>
  <c r="M8" i="9"/>
  <c r="Q7" i="9"/>
  <c r="M7" i="9"/>
  <c r="M6" i="9"/>
  <c r="Q5" i="9"/>
  <c r="M5" i="9"/>
  <c r="M4" i="9"/>
  <c r="P1" i="9"/>
  <c r="Q45" i="8"/>
  <c r="M45" i="8"/>
  <c r="M44" i="8"/>
  <c r="N45" i="8" s="1"/>
  <c r="P45" i="8" s="1" a="1"/>
  <c r="P45" i="8" s="1"/>
  <c r="Q43" i="8"/>
  <c r="M43" i="8"/>
  <c r="M42" i="8"/>
  <c r="N43" i="8" s="1"/>
  <c r="P43" i="8" s="1" a="1"/>
  <c r="P43" i="8" s="1"/>
  <c r="Q41" i="8"/>
  <c r="M41" i="8"/>
  <c r="M40" i="8"/>
  <c r="Q39" i="8"/>
  <c r="M39" i="8"/>
  <c r="M38" i="8"/>
  <c r="Q37" i="8"/>
  <c r="M37" i="8"/>
  <c r="M36" i="8"/>
  <c r="Q35" i="8"/>
  <c r="M35" i="8"/>
  <c r="M34" i="8"/>
  <c r="Q33" i="8"/>
  <c r="M33" i="8"/>
  <c r="M32" i="8"/>
  <c r="Q31" i="8"/>
  <c r="M31" i="8"/>
  <c r="M30" i="8"/>
  <c r="Q29" i="8"/>
  <c r="M29" i="8"/>
  <c r="M28" i="8"/>
  <c r="Q27" i="8"/>
  <c r="M27" i="8"/>
  <c r="M26" i="8"/>
  <c r="Q25" i="8"/>
  <c r="M25" i="8"/>
  <c r="M24" i="8"/>
  <c r="Q23" i="8"/>
  <c r="M23" i="8"/>
  <c r="M22" i="8"/>
  <c r="Q21" i="8"/>
  <c r="M21" i="8"/>
  <c r="M20" i="8"/>
  <c r="Q19" i="8"/>
  <c r="M19" i="8"/>
  <c r="M18" i="8"/>
  <c r="Q17" i="8"/>
  <c r="M17" i="8"/>
  <c r="M16" i="8"/>
  <c r="Q15" i="8"/>
  <c r="M15" i="8"/>
  <c r="M14" i="8"/>
  <c r="Q13" i="8"/>
  <c r="M13" i="8"/>
  <c r="M12" i="8"/>
  <c r="Q11" i="8"/>
  <c r="M11" i="8"/>
  <c r="M10" i="8"/>
  <c r="Q9" i="8"/>
  <c r="M9" i="8"/>
  <c r="M8" i="8"/>
  <c r="Q7" i="8"/>
  <c r="M7" i="8"/>
  <c r="M6" i="8"/>
  <c r="Q5" i="8"/>
  <c r="M5" i="8"/>
  <c r="M4" i="8"/>
  <c r="P1" i="8"/>
  <c r="Q45" i="7"/>
  <c r="M45" i="7"/>
  <c r="M44" i="7"/>
  <c r="Q43" i="7"/>
  <c r="M43" i="7"/>
  <c r="M42" i="7"/>
  <c r="Q41" i="7"/>
  <c r="M41" i="7"/>
  <c r="M40" i="7"/>
  <c r="Q39" i="7"/>
  <c r="M39" i="7"/>
  <c r="M38" i="7"/>
  <c r="Q37" i="7"/>
  <c r="M37" i="7"/>
  <c r="M36" i="7"/>
  <c r="Q35" i="7"/>
  <c r="M35" i="7"/>
  <c r="M34" i="7"/>
  <c r="Q33" i="7"/>
  <c r="M33" i="7"/>
  <c r="M32" i="7"/>
  <c r="Q31" i="7"/>
  <c r="M31" i="7"/>
  <c r="M30" i="7"/>
  <c r="Q29" i="7"/>
  <c r="M29" i="7"/>
  <c r="M28" i="7"/>
  <c r="Q27" i="7"/>
  <c r="M27" i="7"/>
  <c r="M26" i="7"/>
  <c r="Q25" i="7"/>
  <c r="M25" i="7"/>
  <c r="M24" i="7"/>
  <c r="Q23" i="7"/>
  <c r="M23" i="7"/>
  <c r="M22" i="7"/>
  <c r="Q21" i="7"/>
  <c r="M21" i="7"/>
  <c r="M20" i="7"/>
  <c r="Q19" i="7"/>
  <c r="M19" i="7"/>
  <c r="M18" i="7"/>
  <c r="Q17" i="7"/>
  <c r="M17" i="7"/>
  <c r="M16" i="7"/>
  <c r="Q15" i="7"/>
  <c r="M15" i="7"/>
  <c r="M14" i="7"/>
  <c r="Q13" i="7"/>
  <c r="M13" i="7"/>
  <c r="M12" i="7"/>
  <c r="Q11" i="7"/>
  <c r="M11" i="7"/>
  <c r="M10" i="7"/>
  <c r="Q9" i="7"/>
  <c r="M9" i="7"/>
  <c r="M8" i="7"/>
  <c r="Q7" i="7"/>
  <c r="M7" i="7"/>
  <c r="M6" i="7"/>
  <c r="Q5" i="7"/>
  <c r="M5" i="7"/>
  <c r="M4" i="7"/>
  <c r="N5" i="7" s="1"/>
  <c r="P5" i="7" s="1" a="1"/>
  <c r="P5" i="7" s="1"/>
  <c r="P1" i="7"/>
  <c r="Q45" i="6"/>
  <c r="M45" i="6"/>
  <c r="M44" i="6"/>
  <c r="Q43" i="6"/>
  <c r="M43" i="6"/>
  <c r="M42" i="6"/>
  <c r="N43" i="6" s="1"/>
  <c r="P43" i="6" s="1" a="1"/>
  <c r="P43" i="6" s="1"/>
  <c r="Q41" i="6"/>
  <c r="M41" i="6"/>
  <c r="M40" i="6"/>
  <c r="Q39" i="6"/>
  <c r="M39" i="6"/>
  <c r="M38" i="6"/>
  <c r="Q37" i="6"/>
  <c r="M37" i="6"/>
  <c r="M36" i="6"/>
  <c r="N37" i="6" s="1"/>
  <c r="P37" i="6" s="1" a="1"/>
  <c r="P37" i="6" s="1"/>
  <c r="Q35" i="6"/>
  <c r="M35" i="6"/>
  <c r="M34" i="6"/>
  <c r="Q33" i="6"/>
  <c r="M33" i="6"/>
  <c r="M32" i="6"/>
  <c r="Q31" i="6"/>
  <c r="M31" i="6"/>
  <c r="M30" i="6"/>
  <c r="Q29" i="6"/>
  <c r="M29" i="6"/>
  <c r="M28" i="6"/>
  <c r="N29" i="6" s="1"/>
  <c r="P29" i="6" s="1" a="1"/>
  <c r="P29" i="6" s="1"/>
  <c r="Q27" i="6"/>
  <c r="M27" i="6"/>
  <c r="M26" i="6"/>
  <c r="Q25" i="6"/>
  <c r="M25" i="6"/>
  <c r="M24" i="6"/>
  <c r="M23" i="6"/>
  <c r="M22" i="6"/>
  <c r="Q21" i="6"/>
  <c r="M21" i="6"/>
  <c r="M20" i="6"/>
  <c r="Q19" i="6"/>
  <c r="N19" i="6"/>
  <c r="P19" i="6" s="1" a="1"/>
  <c r="P19" i="6" s="1"/>
  <c r="Q17" i="6"/>
  <c r="M17" i="6"/>
  <c r="M16" i="6"/>
  <c r="Q15" i="6"/>
  <c r="M15" i="6"/>
  <c r="M14" i="6"/>
  <c r="Q13" i="6"/>
  <c r="M13" i="6"/>
  <c r="M12" i="6"/>
  <c r="Q11" i="6"/>
  <c r="M11" i="6"/>
  <c r="M10" i="6"/>
  <c r="N11" i="6" s="1"/>
  <c r="P11" i="6" s="1" a="1"/>
  <c r="P11" i="6" s="1"/>
  <c r="Q9" i="6"/>
  <c r="M9" i="6"/>
  <c r="M8" i="6"/>
  <c r="N9" i="6" s="1"/>
  <c r="P9" i="6" s="1" a="1"/>
  <c r="P9" i="6" s="1"/>
  <c r="Q7" i="6"/>
  <c r="M7" i="6"/>
  <c r="M6" i="6"/>
  <c r="Q5" i="6"/>
  <c r="M5" i="6"/>
  <c r="M4" i="6"/>
  <c r="P1" i="6"/>
  <c r="Q45" i="5"/>
  <c r="M45" i="5"/>
  <c r="M44" i="5"/>
  <c r="Q43" i="5"/>
  <c r="M43" i="5"/>
  <c r="M42" i="5"/>
  <c r="Q41" i="5"/>
  <c r="M41" i="5"/>
  <c r="M40" i="5"/>
  <c r="Q39" i="5"/>
  <c r="M39" i="5"/>
  <c r="M38" i="5"/>
  <c r="N39" i="5" s="1"/>
  <c r="P39" i="5" s="1" a="1"/>
  <c r="P39" i="5" s="1"/>
  <c r="Q37" i="5"/>
  <c r="M37" i="5"/>
  <c r="M36" i="5"/>
  <c r="Q35" i="5"/>
  <c r="M35" i="5"/>
  <c r="M34" i="5"/>
  <c r="N35" i="5" s="1"/>
  <c r="P35" i="5" s="1" a="1"/>
  <c r="P35" i="5" s="1"/>
  <c r="Q33" i="5"/>
  <c r="M33" i="5"/>
  <c r="M32" i="5"/>
  <c r="N33" i="5" s="1"/>
  <c r="P33" i="5" s="1" a="1"/>
  <c r="P33" i="5" s="1"/>
  <c r="Q31" i="5"/>
  <c r="M31" i="5"/>
  <c r="M30" i="5"/>
  <c r="Q29" i="5"/>
  <c r="M29" i="5"/>
  <c r="M28" i="5"/>
  <c r="Q27" i="5"/>
  <c r="M27" i="5"/>
  <c r="M26" i="5"/>
  <c r="Q25" i="5"/>
  <c r="M25" i="5"/>
  <c r="M24" i="5"/>
  <c r="Q23" i="5"/>
  <c r="M23" i="5"/>
  <c r="M22" i="5"/>
  <c r="Q21" i="5"/>
  <c r="M21" i="5"/>
  <c r="M20" i="5"/>
  <c r="Q19" i="5"/>
  <c r="M19" i="5"/>
  <c r="M18" i="5"/>
  <c r="Q17" i="5"/>
  <c r="P17" i="5" a="1"/>
  <c r="P17" i="5" s="1"/>
  <c r="Q15" i="5"/>
  <c r="M15" i="5"/>
  <c r="M14" i="5"/>
  <c r="Q13" i="5"/>
  <c r="M13" i="5"/>
  <c r="M12" i="5"/>
  <c r="Q11" i="5"/>
  <c r="M11" i="5"/>
  <c r="M10" i="5"/>
  <c r="Q9" i="5"/>
  <c r="M9" i="5"/>
  <c r="M8" i="5"/>
  <c r="N9" i="5" s="1"/>
  <c r="P9" i="5" s="1" a="1"/>
  <c r="P9" i="5" s="1"/>
  <c r="Q7" i="5"/>
  <c r="M7" i="5"/>
  <c r="M6" i="5"/>
  <c r="Q5" i="5"/>
  <c r="M5" i="5"/>
  <c r="M4" i="5"/>
  <c r="P1" i="5"/>
  <c r="Q45" i="4"/>
  <c r="M45" i="4"/>
  <c r="M44" i="4"/>
  <c r="Q43" i="4"/>
  <c r="M43" i="4"/>
  <c r="M42" i="4"/>
  <c r="N43" i="4" s="1"/>
  <c r="P43" i="4" s="1" a="1"/>
  <c r="P43" i="4" s="1"/>
  <c r="Q41" i="4"/>
  <c r="M41" i="4"/>
  <c r="M40" i="4"/>
  <c r="Q39" i="4"/>
  <c r="M39" i="4"/>
  <c r="M38" i="4"/>
  <c r="Q37" i="4"/>
  <c r="M37" i="4"/>
  <c r="M36" i="4"/>
  <c r="Q35" i="4"/>
  <c r="M35" i="4"/>
  <c r="M34" i="4"/>
  <c r="Q33" i="4"/>
  <c r="M33" i="4"/>
  <c r="M32" i="4"/>
  <c r="N33" i="4" s="1"/>
  <c r="P33" i="4" s="1" a="1"/>
  <c r="P33" i="4" s="1"/>
  <c r="Q31" i="4"/>
  <c r="M31" i="4"/>
  <c r="M30" i="4"/>
  <c r="Q29" i="4"/>
  <c r="M29" i="4"/>
  <c r="M28" i="4"/>
  <c r="Q27" i="4"/>
  <c r="M27" i="4"/>
  <c r="M26" i="4"/>
  <c r="N27" i="4" s="1"/>
  <c r="P27" i="4" s="1" a="1"/>
  <c r="P27" i="4" s="1"/>
  <c r="Q25" i="4"/>
  <c r="M25" i="4"/>
  <c r="M24" i="4"/>
  <c r="Q23" i="4"/>
  <c r="M23" i="4"/>
  <c r="M22" i="4"/>
  <c r="Q21" i="4"/>
  <c r="M21" i="4"/>
  <c r="M20" i="4"/>
  <c r="Q19" i="4"/>
  <c r="M19" i="4"/>
  <c r="M18" i="4"/>
  <c r="N19" i="4" s="1"/>
  <c r="P19" i="4" s="1" a="1"/>
  <c r="P19" i="4" s="1"/>
  <c r="Q17" i="4"/>
  <c r="M17" i="4"/>
  <c r="M16" i="4"/>
  <c r="Q15" i="4"/>
  <c r="M15" i="4"/>
  <c r="M14" i="4"/>
  <c r="Q13" i="4"/>
  <c r="M13" i="4"/>
  <c r="M12" i="4"/>
  <c r="Q11" i="4"/>
  <c r="M11" i="4"/>
  <c r="M10" i="4"/>
  <c r="Q9" i="4"/>
  <c r="M9" i="4"/>
  <c r="M8" i="4"/>
  <c r="Q7" i="4"/>
  <c r="M7" i="4"/>
  <c r="M6" i="4"/>
  <c r="Q5" i="4"/>
  <c r="M5" i="4"/>
  <c r="M4" i="4"/>
  <c r="P1" i="4"/>
  <c r="Q45" i="3"/>
  <c r="M45" i="3"/>
  <c r="M44" i="3"/>
  <c r="Q43" i="3"/>
  <c r="M43" i="3"/>
  <c r="M42" i="3"/>
  <c r="N43" i="3" s="1"/>
  <c r="P43" i="3" s="1" a="1"/>
  <c r="P43" i="3" s="1"/>
  <c r="Q41" i="3"/>
  <c r="M41" i="3"/>
  <c r="M40" i="3"/>
  <c r="Q39" i="3"/>
  <c r="M39" i="3"/>
  <c r="M38" i="3"/>
  <c r="Q37" i="3"/>
  <c r="M37" i="3"/>
  <c r="M36" i="3"/>
  <c r="Q35" i="3"/>
  <c r="M35" i="3"/>
  <c r="M34" i="3"/>
  <c r="Q33" i="3"/>
  <c r="M33" i="3"/>
  <c r="M32" i="3"/>
  <c r="Q31" i="3"/>
  <c r="M31" i="3"/>
  <c r="M30" i="3"/>
  <c r="Q29" i="3"/>
  <c r="M29" i="3"/>
  <c r="M28" i="3"/>
  <c r="Q27" i="3"/>
  <c r="M27" i="3"/>
  <c r="M26" i="3"/>
  <c r="Q25" i="3"/>
  <c r="M25" i="3"/>
  <c r="M24" i="3"/>
  <c r="Q23" i="3"/>
  <c r="M23" i="3"/>
  <c r="M22" i="3"/>
  <c r="N23" i="3" s="1"/>
  <c r="P23" i="3" s="1" a="1"/>
  <c r="P23" i="3" s="1"/>
  <c r="Q21" i="3"/>
  <c r="M21" i="3"/>
  <c r="M20" i="3"/>
  <c r="Q19" i="3"/>
  <c r="M19" i="3"/>
  <c r="M18" i="3"/>
  <c r="Q17" i="3"/>
  <c r="M17" i="3"/>
  <c r="M16" i="3"/>
  <c r="Q15" i="3"/>
  <c r="M15" i="3"/>
  <c r="M14" i="3"/>
  <c r="Q13" i="3"/>
  <c r="M13" i="3"/>
  <c r="M12" i="3"/>
  <c r="Q11" i="3"/>
  <c r="M11" i="3"/>
  <c r="M10" i="3"/>
  <c r="Q9" i="3"/>
  <c r="M9" i="3"/>
  <c r="M8" i="3"/>
  <c r="Q7" i="3"/>
  <c r="M7" i="3"/>
  <c r="M6" i="3"/>
  <c r="Q5" i="3"/>
  <c r="M5" i="3"/>
  <c r="M4" i="3"/>
  <c r="P1" i="3"/>
  <c r="Q45" i="2"/>
  <c r="M45" i="2"/>
  <c r="M44" i="2"/>
  <c r="Q43" i="2"/>
  <c r="M43" i="2"/>
  <c r="M42" i="2"/>
  <c r="Q41" i="2"/>
  <c r="M41" i="2"/>
  <c r="M40" i="2"/>
  <c r="Q39" i="2"/>
  <c r="M39" i="2"/>
  <c r="M38" i="2"/>
  <c r="Q37" i="2"/>
  <c r="M37" i="2"/>
  <c r="M36" i="2"/>
  <c r="Q35" i="2"/>
  <c r="M35" i="2"/>
  <c r="M34" i="2"/>
  <c r="Q33" i="2"/>
  <c r="M33" i="2"/>
  <c r="M32" i="2"/>
  <c r="Q31" i="2"/>
  <c r="M31" i="2"/>
  <c r="M30" i="2"/>
  <c r="Q29" i="2"/>
  <c r="M29" i="2"/>
  <c r="M28" i="2"/>
  <c r="Q27" i="2"/>
  <c r="M27" i="2"/>
  <c r="M26" i="2"/>
  <c r="Q25" i="2"/>
  <c r="M25" i="2"/>
  <c r="M24" i="2"/>
  <c r="Q23" i="2"/>
  <c r="M23" i="2"/>
  <c r="M22" i="2"/>
  <c r="Q21" i="2"/>
  <c r="M21" i="2"/>
  <c r="M20" i="2"/>
  <c r="Q19" i="2"/>
  <c r="M19" i="2"/>
  <c r="M18" i="2"/>
  <c r="Q17" i="2"/>
  <c r="M17" i="2"/>
  <c r="M16" i="2"/>
  <c r="N17" i="2" s="1"/>
  <c r="P17" i="2" s="1" a="1"/>
  <c r="P17" i="2" s="1"/>
  <c r="Q15" i="2"/>
  <c r="M15" i="2"/>
  <c r="M14" i="2"/>
  <c r="Q13" i="2"/>
  <c r="M13" i="2"/>
  <c r="M12" i="2"/>
  <c r="Q11" i="2"/>
  <c r="M11" i="2"/>
  <c r="M10" i="2"/>
  <c r="N11" i="2" s="1"/>
  <c r="P11" i="2" s="1" a="1"/>
  <c r="P11" i="2" s="1"/>
  <c r="Q9" i="2"/>
  <c r="M9" i="2"/>
  <c r="M8" i="2"/>
  <c r="Q7" i="2"/>
  <c r="M7" i="2"/>
  <c r="M6" i="2"/>
  <c r="Q5" i="2"/>
  <c r="M5" i="2"/>
  <c r="M4" i="2"/>
  <c r="N5" i="2" s="1"/>
  <c r="P5" i="2" s="1" a="1"/>
  <c r="P5" i="2" s="1"/>
  <c r="P1" i="2"/>
  <c r="Q45" i="1"/>
  <c r="M45" i="1"/>
  <c r="M44" i="1"/>
  <c r="Q43" i="1"/>
  <c r="M43" i="1"/>
  <c r="M42" i="1"/>
  <c r="N43" i="1" s="1"/>
  <c r="P43" i="1" s="1" a="1"/>
  <c r="P43" i="1" s="1"/>
  <c r="Q41" i="1"/>
  <c r="M41" i="1"/>
  <c r="M40" i="1"/>
  <c r="Q39" i="1"/>
  <c r="M39" i="1"/>
  <c r="M38" i="1"/>
  <c r="Q37" i="1"/>
  <c r="M37" i="1"/>
  <c r="M36" i="1"/>
  <c r="Q35" i="1"/>
  <c r="M35" i="1"/>
  <c r="M34" i="1"/>
  <c r="Q33" i="1"/>
  <c r="M33" i="1"/>
  <c r="M32" i="1"/>
  <c r="Q31" i="1"/>
  <c r="M31" i="1"/>
  <c r="M30" i="1"/>
  <c r="Q29" i="1"/>
  <c r="M29" i="1"/>
  <c r="M28" i="1"/>
  <c r="Q27" i="1"/>
  <c r="M27" i="1"/>
  <c r="M26" i="1"/>
  <c r="Q25" i="1"/>
  <c r="M25" i="1"/>
  <c r="M24" i="1"/>
  <c r="Q23" i="1"/>
  <c r="M23" i="1"/>
  <c r="M22" i="1"/>
  <c r="Q21" i="1"/>
  <c r="M21" i="1"/>
  <c r="M20" i="1"/>
  <c r="Q19" i="1"/>
  <c r="M19" i="1"/>
  <c r="M18" i="1"/>
  <c r="Q17" i="1"/>
  <c r="M17" i="1"/>
  <c r="M16" i="1"/>
  <c r="Q15" i="1"/>
  <c r="M15" i="1"/>
  <c r="M14" i="1"/>
  <c r="N15" i="1" s="1"/>
  <c r="P15" i="1" s="1" a="1"/>
  <c r="P15" i="1" s="1"/>
  <c r="Q13" i="1"/>
  <c r="M13" i="1"/>
  <c r="M12" i="1"/>
  <c r="Q11" i="1"/>
  <c r="M11" i="1"/>
  <c r="M10" i="1"/>
  <c r="Q9" i="1"/>
  <c r="M9" i="1"/>
  <c r="M8" i="1"/>
  <c r="Q7" i="1"/>
  <c r="M7" i="1"/>
  <c r="M6" i="1"/>
  <c r="Q5" i="1"/>
  <c r="M5" i="1"/>
  <c r="M4" i="1"/>
  <c r="P1" i="1"/>
  <c r="N41" i="4" l="1"/>
  <c r="P41" i="4" s="1" a="1"/>
  <c r="P41" i="4" s="1"/>
  <c r="N27" i="7"/>
  <c r="P27" i="7" s="1" a="1"/>
  <c r="P27" i="7" s="1"/>
  <c r="N9" i="1"/>
  <c r="P9" i="1" s="1" a="1"/>
  <c r="P9" i="1" s="1"/>
  <c r="N17" i="3"/>
  <c r="P17" i="3" s="1" a="1"/>
  <c r="P17" i="3" s="1"/>
  <c r="N21" i="6"/>
  <c r="P21" i="6" s="1" a="1"/>
  <c r="P21" i="6" s="1"/>
  <c r="N35" i="7"/>
  <c r="P35" i="7" s="1" a="1"/>
  <c r="P35" i="7" s="1"/>
  <c r="N29" i="1"/>
  <c r="P29" i="1" s="1" a="1"/>
  <c r="P29" i="1" s="1"/>
  <c r="N13" i="4"/>
  <c r="P13" i="4" s="1" a="1"/>
  <c r="P13" i="4" s="1"/>
  <c r="N27" i="5"/>
  <c r="P27" i="5" s="1" a="1"/>
  <c r="P27" i="5" s="1"/>
  <c r="N31" i="8"/>
  <c r="P31" i="8" s="1" a="1"/>
  <c r="P31" i="8" s="1"/>
  <c r="N31" i="1"/>
  <c r="P31" i="1" s="1" a="1"/>
  <c r="P31" i="1" s="1"/>
  <c r="N39" i="3"/>
  <c r="P39" i="3" s="1" a="1"/>
  <c r="P39" i="3" s="1"/>
  <c r="N29" i="5"/>
  <c r="P29" i="5" s="1" a="1"/>
  <c r="P29" i="5" s="1"/>
  <c r="N33" i="8"/>
  <c r="P33" i="8" s="1" a="1"/>
  <c r="P33" i="8" s="1"/>
  <c r="N9" i="9"/>
  <c r="P9" i="9" s="1" a="1"/>
  <c r="P9" i="9" s="1"/>
  <c r="N41" i="10"/>
  <c r="P41" i="10" s="1" a="1"/>
  <c r="P41" i="10" s="1"/>
  <c r="N33" i="1"/>
  <c r="P33" i="1" s="1" a="1"/>
  <c r="P33" i="1" s="1"/>
  <c r="N17" i="4"/>
  <c r="P17" i="4" s="1" a="1"/>
  <c r="P17" i="4" s="1"/>
  <c r="N31" i="5"/>
  <c r="P31" i="5" s="1" a="1"/>
  <c r="P31" i="5" s="1"/>
  <c r="N27" i="6"/>
  <c r="P27" i="6" s="1" a="1"/>
  <c r="P27" i="6" s="1"/>
  <c r="N35" i="8"/>
  <c r="P35" i="8" s="1" a="1"/>
  <c r="P35" i="8" s="1"/>
  <c r="N41" i="7"/>
  <c r="P41" i="7" s="1" a="1"/>
  <c r="P41" i="7" s="1"/>
  <c r="N17" i="8"/>
  <c r="P17" i="8" s="1" a="1"/>
  <c r="P17" i="8" s="1"/>
  <c r="N9" i="2"/>
  <c r="P9" i="2" s="1" a="1"/>
  <c r="P9" i="2" s="1"/>
  <c r="N5" i="6"/>
  <c r="P5" i="6" s="1" a="1"/>
  <c r="P5" i="6" s="1"/>
  <c r="N13" i="7"/>
  <c r="P13" i="7" s="1" a="1"/>
  <c r="P13" i="7" s="1"/>
  <c r="N13" i="2"/>
  <c r="P13" i="2" s="1" a="1"/>
  <c r="P13" i="2" s="1"/>
  <c r="N7" i="6"/>
  <c r="P7" i="6" s="1" a="1"/>
  <c r="P7" i="6" s="1"/>
  <c r="N17" i="6"/>
  <c r="P17" i="6" s="1" a="1"/>
  <c r="P17" i="6" s="1"/>
  <c r="N11" i="3"/>
  <c r="P11" i="3" s="1" a="1"/>
  <c r="P11" i="3" s="1"/>
  <c r="N5" i="10"/>
  <c r="P5" i="10" s="1" a="1"/>
  <c r="P5" i="10" s="1"/>
  <c r="N21" i="9"/>
  <c r="P21" i="9" s="1" a="1"/>
  <c r="P21" i="9" s="1"/>
  <c r="N27" i="1"/>
  <c r="P27" i="1" s="1" a="1"/>
  <c r="P27" i="1" s="1"/>
  <c r="N11" i="4"/>
  <c r="P11" i="4" s="1" a="1"/>
  <c r="P11" i="4" s="1"/>
  <c r="N29" i="8"/>
  <c r="P29" i="8" s="1" a="1"/>
  <c r="P29" i="8" s="1"/>
  <c r="N5" i="9"/>
  <c r="N37" i="10"/>
  <c r="P37" i="10" s="1" a="1"/>
  <c r="P37" i="10" s="1"/>
  <c r="N7" i="5"/>
  <c r="P7" i="5" s="1" a="1"/>
  <c r="P7" i="5" s="1"/>
  <c r="N41" i="6"/>
  <c r="P41" i="6" s="1" a="1"/>
  <c r="P41" i="6" s="1"/>
  <c r="N17" i="7"/>
  <c r="P17" i="7" s="1" a="1"/>
  <c r="P17" i="7" s="1"/>
  <c r="N15" i="6"/>
  <c r="P15" i="6" s="1" a="1"/>
  <c r="P15" i="6" s="1"/>
  <c r="N25" i="4"/>
  <c r="P25" i="4" s="1" a="1"/>
  <c r="P25" i="4" s="1"/>
  <c r="N25" i="5"/>
  <c r="P25" i="5" s="1" a="1"/>
  <c r="P25" i="5" s="1"/>
  <c r="N11" i="8"/>
  <c r="P11" i="8" s="1" a="1"/>
  <c r="P11" i="8" s="1"/>
  <c r="N39" i="10"/>
  <c r="P39" i="10" s="1" a="1"/>
  <c r="P39" i="10" s="1"/>
  <c r="N27" i="2"/>
  <c r="P27" i="2" s="1" a="1"/>
  <c r="P27" i="2" s="1"/>
  <c r="N11" i="5"/>
  <c r="P11" i="5" s="1" a="1"/>
  <c r="P11" i="5" s="1"/>
  <c r="N45" i="6"/>
  <c r="P45" i="6" s="1" a="1"/>
  <c r="P45" i="6" s="1"/>
  <c r="N21" i="7"/>
  <c r="P21" i="7" s="1" a="1"/>
  <c r="P21" i="7" s="1"/>
  <c r="N35" i="3"/>
  <c r="P35" i="3" s="1" a="1"/>
  <c r="P35" i="3" s="1"/>
  <c r="N11" i="9"/>
  <c r="P11" i="9" s="1" a="1"/>
  <c r="P11" i="9" s="1"/>
  <c r="N23" i="7"/>
  <c r="P23" i="7" s="1" a="1"/>
  <c r="P23" i="7" s="1"/>
  <c r="N45" i="10"/>
  <c r="P45" i="10" s="1" a="1"/>
  <c r="P45" i="10" s="1"/>
  <c r="N45" i="3"/>
  <c r="P45" i="3" s="1" a="1"/>
  <c r="P45" i="3" s="1"/>
  <c r="N31" i="6"/>
  <c r="P31" i="6" s="1" a="1"/>
  <c r="P31" i="6" s="1"/>
  <c r="N15" i="9"/>
  <c r="P15" i="9" s="1" a="1"/>
  <c r="P15" i="9" s="1"/>
  <c r="N7" i="7"/>
  <c r="P7" i="7" s="1" a="1"/>
  <c r="P7" i="7" s="1"/>
  <c r="N39" i="8"/>
  <c r="P39" i="8" s="1" a="1"/>
  <c r="P39" i="8" s="1"/>
  <c r="N9" i="3"/>
  <c r="P9" i="3" s="1" a="1"/>
  <c r="P9" i="3" s="1"/>
  <c r="N7" i="1"/>
  <c r="P7" i="1" s="1" a="1"/>
  <c r="P7" i="1" s="1"/>
  <c r="N39" i="2"/>
  <c r="P39" i="2" s="1" a="1"/>
  <c r="P39" i="2" s="1"/>
  <c r="N15" i="3"/>
  <c r="P15" i="3" s="1" a="1"/>
  <c r="P15" i="3" s="1"/>
  <c r="N9" i="4"/>
  <c r="P9" i="4" s="1" a="1"/>
  <c r="P9" i="4" s="1"/>
  <c r="N33" i="7"/>
  <c r="P33" i="7" s="1" a="1"/>
  <c r="P33" i="7" s="1"/>
  <c r="N41" i="9"/>
  <c r="P41" i="9" s="1" a="1"/>
  <c r="P41" i="9" s="1"/>
  <c r="N45" i="1"/>
  <c r="P45" i="1" s="1" a="1"/>
  <c r="P45" i="1" s="1"/>
  <c r="N21" i="2"/>
  <c r="P21" i="2" s="1" a="1"/>
  <c r="P21" i="2" s="1"/>
  <c r="N43" i="5"/>
  <c r="P43" i="5" s="1" a="1"/>
  <c r="P43" i="5" s="1"/>
  <c r="N39" i="6"/>
  <c r="P39" i="6" s="1" a="1"/>
  <c r="P39" i="6" s="1"/>
  <c r="N23" i="9"/>
  <c r="P23" i="9" s="1" a="1"/>
  <c r="P23" i="9" s="1"/>
  <c r="N41" i="8"/>
  <c r="P41" i="8" s="1" a="1"/>
  <c r="P41" i="8" s="1"/>
  <c r="N25" i="9"/>
  <c r="P25" i="9" s="1" a="1"/>
  <c r="P25" i="9" s="1"/>
  <c r="N23" i="2"/>
  <c r="P23" i="2" s="1" a="1"/>
  <c r="P23" i="2" s="1"/>
  <c r="N33" i="2"/>
  <c r="P33" i="2" s="1" a="1"/>
  <c r="P33" i="2" s="1"/>
  <c r="N11" i="10"/>
  <c r="P11" i="10" s="1" a="1"/>
  <c r="P11" i="10" s="1"/>
  <c r="N13" i="1"/>
  <c r="P13" i="1" s="1" a="1"/>
  <c r="P13" i="1" s="1"/>
  <c r="N21" i="3"/>
  <c r="P21" i="3" s="1" a="1"/>
  <c r="P21" i="3" s="1"/>
  <c r="N39" i="7"/>
  <c r="P39" i="7" s="1" a="1"/>
  <c r="P39" i="7" s="1"/>
  <c r="N15" i="8"/>
  <c r="P15" i="8" s="1" a="1"/>
  <c r="P15" i="8" s="1"/>
  <c r="N23" i="10"/>
  <c r="P23" i="10" s="1" a="1"/>
  <c r="P23" i="10" s="1"/>
  <c r="N21" i="4"/>
  <c r="P21" i="4" s="1" a="1"/>
  <c r="P21" i="4" s="1"/>
  <c r="N31" i="2"/>
  <c r="P31" i="2" s="1" a="1"/>
  <c r="P31" i="2" s="1"/>
  <c r="N7" i="3"/>
  <c r="P7" i="3" s="1" a="1"/>
  <c r="P7" i="3" s="1"/>
  <c r="N39" i="4"/>
  <c r="P39" i="4" s="1" a="1"/>
  <c r="P39" i="4" s="1"/>
  <c r="N15" i="5"/>
  <c r="P15" i="5" s="1" a="1"/>
  <c r="P15" i="5" s="1"/>
  <c r="N25" i="7"/>
  <c r="P25" i="7" s="1" a="1"/>
  <c r="P25" i="7" s="1"/>
  <c r="N9" i="10"/>
  <c r="P9" i="10" s="1" a="1"/>
  <c r="P9" i="10" s="1"/>
  <c r="N23" i="1"/>
  <c r="P23" i="1" s="1" a="1"/>
  <c r="P23" i="1" s="1"/>
  <c r="N31" i="3"/>
  <c r="P31" i="3" s="1" a="1"/>
  <c r="P31" i="3" s="1"/>
  <c r="N33" i="10"/>
  <c r="P33" i="10" s="1" a="1"/>
  <c r="P33" i="10" s="1"/>
  <c r="N13" i="10"/>
  <c r="P13" i="10" s="1" a="1"/>
  <c r="P13" i="10" s="1"/>
  <c r="N5" i="1"/>
  <c r="P5" i="1" s="1" a="1"/>
  <c r="P5" i="1" s="1"/>
  <c r="N37" i="2"/>
  <c r="P37" i="2" s="1" a="1"/>
  <c r="P37" i="2" s="1"/>
  <c r="N45" i="4"/>
  <c r="P45" i="4" s="1" a="1"/>
  <c r="P45" i="4" s="1"/>
  <c r="N7" i="8"/>
  <c r="P7" i="8" s="1" a="1"/>
  <c r="P7" i="8" s="1"/>
  <c r="N39" i="9"/>
  <c r="P39" i="9" s="1" a="1"/>
  <c r="P39" i="9" s="1"/>
  <c r="N15" i="10"/>
  <c r="P15" i="10" s="1" a="1"/>
  <c r="P15" i="10" s="1"/>
  <c r="N23" i="5"/>
  <c r="P23" i="5" s="1" a="1"/>
  <c r="P23" i="5" s="1"/>
  <c r="N27" i="8"/>
  <c r="P27" i="8" s="1" a="1"/>
  <c r="P27" i="8" s="1"/>
  <c r="N35" i="10"/>
  <c r="P35" i="10" s="1" a="1"/>
  <c r="P35" i="10" s="1"/>
  <c r="N19" i="10"/>
  <c r="P19" i="10" s="1" a="1"/>
  <c r="P19" i="10" s="1"/>
  <c r="N11" i="1"/>
  <c r="P11" i="1" s="1" a="1"/>
  <c r="P11" i="1" s="1"/>
  <c r="N23" i="6"/>
  <c r="P23" i="6" s="1" a="1"/>
  <c r="P23" i="6" s="1"/>
  <c r="N37" i="7"/>
  <c r="P37" i="7" s="1" a="1"/>
  <c r="P37" i="7" s="1"/>
  <c r="N45" i="9"/>
  <c r="P45" i="9" s="1" a="1"/>
  <c r="P45" i="9" s="1"/>
  <c r="N21" i="10"/>
  <c r="P21" i="10" s="1" a="1"/>
  <c r="P21" i="10" s="1"/>
  <c r="N17" i="10"/>
  <c r="P17" i="10" s="1" a="1"/>
  <c r="P17" i="10" s="1"/>
  <c r="N29" i="2"/>
  <c r="P29" i="2" s="1" a="1"/>
  <c r="P29" i="2" s="1"/>
  <c r="N37" i="4"/>
  <c r="P37" i="4" s="1" a="1"/>
  <c r="P37" i="4" s="1"/>
  <c r="N13" i="5"/>
  <c r="P13" i="5" s="1" a="1"/>
  <c r="P13" i="5" s="1"/>
  <c r="N25" i="10"/>
  <c r="P25" i="10" s="1" a="1"/>
  <c r="P25" i="10" s="1"/>
  <c r="N31" i="9"/>
  <c r="P31" i="9" s="1" a="1"/>
  <c r="P31" i="9" s="1"/>
  <c r="N17" i="1"/>
  <c r="P17" i="1" s="1" a="1"/>
  <c r="P17" i="1" s="1"/>
  <c r="N19" i="8"/>
  <c r="P19" i="8" s="1" a="1"/>
  <c r="P19" i="8" s="1"/>
  <c r="N27" i="10"/>
  <c r="P27" i="10" s="1" a="1"/>
  <c r="P27" i="10" s="1"/>
  <c r="N19" i="1"/>
  <c r="P19" i="1" s="1" a="1"/>
  <c r="P19" i="1" s="1"/>
  <c r="N27" i="3"/>
  <c r="P27" i="3" s="1" a="1"/>
  <c r="P27" i="3" s="1"/>
  <c r="N45" i="7"/>
  <c r="P45" i="7" s="1" a="1"/>
  <c r="P45" i="7" s="1"/>
  <c r="N39" i="1"/>
  <c r="P39" i="1" s="1" a="1"/>
  <c r="P39" i="1" s="1"/>
  <c r="N23" i="4"/>
  <c r="P23" i="4" s="1" a="1"/>
  <c r="P23" i="4" s="1"/>
  <c r="N37" i="5"/>
  <c r="P37" i="5" s="1" a="1"/>
  <c r="P37" i="5" s="1"/>
  <c r="N13" i="6"/>
  <c r="P13" i="6" s="1" a="1"/>
  <c r="P13" i="6" s="1"/>
  <c r="N33" i="6"/>
  <c r="P33" i="6" s="1" a="1"/>
  <c r="P33" i="6" s="1"/>
  <c r="N9" i="7"/>
  <c r="P9" i="7" s="1" a="1"/>
  <c r="P9" i="7" s="1"/>
  <c r="N17" i="9"/>
  <c r="P17" i="9" s="1" a="1"/>
  <c r="P17" i="9" s="1"/>
  <c r="N29" i="3"/>
  <c r="P29" i="3" s="1" a="1"/>
  <c r="P29" i="3" s="1"/>
  <c r="N5" i="4"/>
  <c r="P5" i="4" s="1" a="1"/>
  <c r="P5" i="4" s="1"/>
  <c r="N19" i="5"/>
  <c r="P19" i="5" s="1" a="1"/>
  <c r="P19" i="5" s="1"/>
  <c r="N31" i="10"/>
  <c r="P31" i="10" s="1" a="1"/>
  <c r="P31" i="10" s="1"/>
  <c r="N45" i="2"/>
  <c r="P45" i="2" s="1" a="1"/>
  <c r="P45" i="2" s="1"/>
  <c r="N35" i="9"/>
  <c r="P35" i="9" s="1" a="1"/>
  <c r="P35" i="9" s="1"/>
  <c r="N31" i="4"/>
  <c r="P31" i="4" s="1" a="1"/>
  <c r="P31" i="4" s="1"/>
  <c r="N45" i="5"/>
  <c r="P45" i="5" s="1" a="1"/>
  <c r="P45" i="5" s="1"/>
  <c r="N41" i="3"/>
  <c r="P41" i="3" s="1" a="1"/>
  <c r="P41" i="3" s="1"/>
  <c r="N37" i="1"/>
  <c r="P37" i="1" s="1" a="1"/>
  <c r="P37" i="1" s="1"/>
  <c r="N13" i="8"/>
  <c r="P13" i="8" s="1" a="1"/>
  <c r="P13" i="8" s="1"/>
  <c r="N25" i="6"/>
  <c r="P25" i="6" s="1" a="1"/>
  <c r="P25" i="6" s="1"/>
  <c r="N29" i="10"/>
  <c r="P29" i="10" s="1" a="1"/>
  <c r="P29" i="10" s="1"/>
  <c r="N41" i="1"/>
  <c r="P41" i="1" s="1" a="1"/>
  <c r="P41" i="1" s="1"/>
  <c r="N35" i="2"/>
  <c r="P35" i="2" s="1" a="1"/>
  <c r="P35" i="2" s="1"/>
  <c r="N25" i="1"/>
  <c r="P25" i="1" s="1" a="1"/>
  <c r="P25" i="1" s="1"/>
  <c r="N7" i="4"/>
  <c r="P7" i="4" s="1" a="1"/>
  <c r="P7" i="4" s="1"/>
  <c r="N43" i="7"/>
  <c r="P43" i="7" s="1" a="1"/>
  <c r="P43" i="7" s="1"/>
  <c r="N31" i="7"/>
  <c r="P31" i="7" s="1" a="1"/>
  <c r="P31" i="7" s="1"/>
  <c r="N35" i="1"/>
  <c r="P35" i="1" s="1" a="1"/>
  <c r="P35" i="1" s="1"/>
  <c r="N9" i="8"/>
  <c r="P9" i="8" s="1" a="1"/>
  <c r="P9" i="8" s="1"/>
  <c r="N21" i="1"/>
  <c r="P21" i="1" s="1" a="1"/>
  <c r="P21" i="1" s="1"/>
  <c r="N19" i="2"/>
  <c r="P19" i="2" s="1" a="1"/>
  <c r="P19" i="2" s="1"/>
  <c r="N41" i="2"/>
  <c r="P41" i="2" s="1" a="1"/>
  <c r="P41" i="2" s="1"/>
  <c r="N33" i="3"/>
  <c r="P33" i="3" s="1" a="1"/>
  <c r="P33" i="3" s="1"/>
  <c r="N21" i="5"/>
  <c r="P21" i="5" s="1" a="1"/>
  <c r="P21" i="5" s="1"/>
  <c r="N37" i="8"/>
  <c r="P37" i="8" s="1" a="1"/>
  <c r="P37" i="8" s="1"/>
  <c r="N13" i="9"/>
  <c r="P13" i="9" s="1" a="1"/>
  <c r="P13" i="9" s="1"/>
  <c r="N7" i="10"/>
  <c r="P7" i="10" s="1" a="1"/>
  <c r="P7" i="10" s="1"/>
  <c r="N43" i="10"/>
  <c r="P43" i="10" s="1" a="1"/>
  <c r="P43" i="10" s="1"/>
  <c r="N25" i="8"/>
  <c r="P25" i="8" s="1" a="1"/>
  <c r="P25" i="8" s="1"/>
  <c r="N35" i="4"/>
  <c r="P35" i="4" s="1" a="1"/>
  <c r="P35" i="4" s="1"/>
  <c r="N19" i="7"/>
  <c r="P19" i="7" s="1" a="1"/>
  <c r="P19" i="7" s="1"/>
  <c r="N7" i="9"/>
  <c r="P7" i="9" s="1" a="1"/>
  <c r="P7" i="9" s="1"/>
  <c r="N13" i="3"/>
  <c r="P13" i="3" s="1" a="1"/>
  <c r="P13" i="3" s="1"/>
  <c r="N15" i="7"/>
  <c r="P15" i="7" s="1" a="1"/>
  <c r="P15" i="7" s="1"/>
  <c r="N37" i="3"/>
  <c r="P37" i="3" s="1" a="1"/>
  <c r="P37" i="3" s="1"/>
  <c r="N25" i="3"/>
  <c r="P25" i="3" s="1" a="1"/>
  <c r="P25" i="3" s="1"/>
  <c r="N15" i="2"/>
  <c r="P15" i="2" s="1" a="1"/>
  <c r="P15" i="2" s="1"/>
  <c r="N43" i="2"/>
  <c r="P43" i="2" s="1" a="1"/>
  <c r="P43" i="2" s="1"/>
  <c r="N33" i="9"/>
  <c r="P33" i="9" s="1" a="1"/>
  <c r="P33" i="9" s="1"/>
  <c r="N7" i="2"/>
  <c r="P7" i="2" s="1" a="1"/>
  <c r="P7" i="2" s="1"/>
  <c r="N25" i="2"/>
  <c r="P25" i="2" s="1" a="1"/>
  <c r="P25" i="2" s="1"/>
  <c r="N19" i="3"/>
  <c r="P19" i="3" s="1" a="1"/>
  <c r="P19" i="3" s="1"/>
  <c r="N29" i="4"/>
  <c r="P29" i="4" s="1" a="1"/>
  <c r="P29" i="4" s="1"/>
  <c r="N5" i="5"/>
  <c r="N41" i="5"/>
  <c r="P41" i="5" s="1" a="1"/>
  <c r="P41" i="5" s="1"/>
  <c r="N35" i="6"/>
  <c r="P35" i="6" s="1" a="1"/>
  <c r="P35" i="6" s="1"/>
  <c r="N11" i="7"/>
  <c r="P11" i="7" s="1" a="1"/>
  <c r="P11" i="7" s="1"/>
  <c r="N29" i="7"/>
  <c r="P29" i="7" s="1" a="1"/>
  <c r="P29" i="7" s="1"/>
  <c r="N5" i="8"/>
  <c r="P5" i="8" s="1" a="1"/>
  <c r="P5" i="8" s="1"/>
  <c r="N23" i="8"/>
  <c r="P23" i="8" s="1" a="1"/>
  <c r="P23" i="8" s="1"/>
  <c r="N5" i="3"/>
  <c r="N15" i="4"/>
  <c r="P15" i="4" s="1" a="1"/>
  <c r="P15" i="4" s="1"/>
  <c r="P5" i="9" a="1"/>
  <c r="P5" i="9" s="1"/>
  <c r="N21" i="8"/>
  <c r="P21" i="8" s="1" a="1"/>
  <c r="P21" i="8" s="1"/>
  <c r="N43" i="9"/>
  <c r="P43" i="9" s="1" a="1"/>
  <c r="P43" i="9" s="1"/>
  <c r="P47" i="1" l="1"/>
  <c r="P46" i="1" s="1"/>
  <c r="P48" i="1" s="1"/>
  <c r="P47" i="2"/>
  <c r="P46" i="2" s="1"/>
  <c r="P48" i="2" s="1"/>
  <c r="P47" i="5"/>
  <c r="P46" i="5" s="1"/>
  <c r="P48" i="5" s="1"/>
  <c r="P5" i="5" a="1"/>
  <c r="P5" i="5" s="1"/>
  <c r="P47" i="6"/>
  <c r="P46" i="6" s="1"/>
  <c r="P48" i="6" s="1"/>
  <c r="P47" i="10"/>
  <c r="P46" i="10" s="1"/>
  <c r="P48" i="10" s="1"/>
  <c r="P47" i="7"/>
  <c r="P46" i="7" s="1"/>
  <c r="P48" i="7" s="1"/>
  <c r="P47" i="9"/>
  <c r="P5" i="3" a="1"/>
  <c r="P5" i="3" s="1"/>
  <c r="P47" i="3"/>
  <c r="P47" i="8"/>
  <c r="P47" i="4"/>
  <c r="P46" i="4" l="1"/>
  <c r="P48" i="4" s="1"/>
  <c r="P46" i="8"/>
  <c r="P48" i="8" s="1"/>
  <c r="P46" i="3"/>
  <c r="P48" i="3" s="1"/>
  <c r="P46" i="9"/>
  <c r="P48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<sst xmlns="http://schemas.openxmlformats.org/spreadsheetml/2006/main" count="596" uniqueCount="204">
  <si>
    <t>St. Dionysiusgilde Heijen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</si>
  <si>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</si>
  <si>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</si>
  <si>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</si>
  <si>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</si>
  <si>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</si>
  <si>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</si>
  <si>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</si>
  <si>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</si>
  <si>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</si>
  <si>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</si>
  <si>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</si>
  <si>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</si>
  <si>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</si>
  <si>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</si>
  <si>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</si>
  <si>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</si>
  <si>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</si>
  <si>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</si>
  <si>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</si>
  <si>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</si>
  <si>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</si>
  <si>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</si>
  <si>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</si>
  <si>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Totaal</t>
  </si>
  <si>
    <t>Gem.</t>
  </si>
  <si>
    <t>Punten</t>
  </si>
  <si>
    <t>Klasse</t>
  </si>
  <si>
    <t>Jos</t>
  </si>
  <si>
    <t>Graat</t>
  </si>
  <si>
    <t>Markus</t>
  </si>
  <si>
    <t>Katalowski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</si>
  <si>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</si>
  <si>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</si>
  <si>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</si>
  <si>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</si>
  <si>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</si>
  <si>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</si>
  <si>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</si>
  <si>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</si>
  <si>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Anthoniusgilde Beers</t>
  </si>
  <si>
    <t>Harry</t>
  </si>
  <si>
    <t>Nabuurs</t>
  </si>
  <si>
    <t>Rien</t>
  </si>
  <si>
    <t>v. Haren</t>
  </si>
  <si>
    <t xml:space="preserve"> </t>
  </si>
  <si>
    <t>Claassen</t>
  </si>
  <si>
    <t>Noud</t>
  </si>
  <si>
    <t>Thelosen</t>
  </si>
  <si>
    <t>Theo</t>
  </si>
  <si>
    <t>Philipsen</t>
  </si>
  <si>
    <t>Peter</t>
  </si>
  <si>
    <t>van den Heuvel</t>
  </si>
  <si>
    <t>Da Vinci Vortum Mullem</t>
  </si>
  <si>
    <t>Simon</t>
  </si>
  <si>
    <t>Verstraaten</t>
  </si>
  <si>
    <t>Antoon</t>
  </si>
  <si>
    <t>Cor</t>
  </si>
  <si>
    <t>Goemans</t>
  </si>
  <si>
    <t>Brigitte</t>
  </si>
  <si>
    <t>Janssen</t>
  </si>
  <si>
    <t>Bart</t>
  </si>
  <si>
    <t>Versteegen</t>
  </si>
  <si>
    <t>Tamara</t>
  </si>
  <si>
    <t>Toonen</t>
  </si>
  <si>
    <t>Cupi'do Overloon</t>
  </si>
  <si>
    <t>K.V. Fortuna Zeeland</t>
  </si>
  <si>
    <t>Corné</t>
  </si>
  <si>
    <t>v. Weert</t>
  </si>
  <si>
    <t>Wim</t>
  </si>
  <si>
    <t>Siroen</t>
  </si>
  <si>
    <t>Frans</t>
  </si>
  <si>
    <t>Roersch</t>
  </si>
  <si>
    <t>St.Anth./St.Nic.gilde Groeningen</t>
  </si>
  <si>
    <t>Jac</t>
  </si>
  <si>
    <t>Gerrits</t>
  </si>
  <si>
    <t>Truus</t>
  </si>
  <si>
    <t>Kusters</t>
  </si>
  <si>
    <t>Rinus</t>
  </si>
  <si>
    <t>Thijssen</t>
  </si>
  <si>
    <t>Anja</t>
  </si>
  <si>
    <t>Elbers</t>
  </si>
  <si>
    <t>Lucy</t>
  </si>
  <si>
    <t>Jacobs</t>
  </si>
  <si>
    <t>Gonnie</t>
  </si>
  <si>
    <t>Geraads</t>
  </si>
  <si>
    <t>St. Matthiasgilde Oploo</t>
  </si>
  <si>
    <t>Toos</t>
  </si>
  <si>
    <t>Sommers</t>
  </si>
  <si>
    <t>Riny</t>
  </si>
  <si>
    <t>v.d. Bungelaar</t>
  </si>
  <si>
    <t>Gerrit</t>
  </si>
  <si>
    <t>Ermers</t>
  </si>
  <si>
    <t>Heijligers</t>
  </si>
  <si>
    <t>Emiel</t>
  </si>
  <si>
    <t>van de Weijer</t>
  </si>
  <si>
    <t>St. Theobaldusgilde Overloon</t>
  </si>
  <si>
    <t>Math</t>
  </si>
  <si>
    <t>Rutten</t>
  </si>
  <si>
    <t>Geert</t>
  </si>
  <si>
    <t>Arts</t>
  </si>
  <si>
    <t>Herman</t>
  </si>
  <si>
    <t>Kroef</t>
  </si>
  <si>
    <t>St. Jacobusgilde Zeeland</t>
  </si>
  <si>
    <t>Trudie</t>
  </si>
  <si>
    <t>Bongers</t>
  </si>
  <si>
    <t>Fien</t>
  </si>
  <si>
    <t>Jan</t>
  </si>
  <si>
    <t>Bergmans</t>
  </si>
  <si>
    <t>Wil</t>
  </si>
  <si>
    <t>Vink</t>
  </si>
  <si>
    <t>Paul</t>
  </si>
  <si>
    <t>van Boxtel</t>
  </si>
  <si>
    <t>Toon</t>
  </si>
  <si>
    <t>v/d Ven</t>
  </si>
  <si>
    <t>Boy</t>
  </si>
  <si>
    <t>Demi</t>
  </si>
  <si>
    <t>Jeffrey</t>
  </si>
  <si>
    <t>St. Antoniusgilde St. Anthonis</t>
  </si>
  <si>
    <t>v. Lankveld</t>
  </si>
  <si>
    <t>Wientjes</t>
  </si>
  <si>
    <t>Rinie</t>
  </si>
  <si>
    <t>Bloemen</t>
  </si>
  <si>
    <t>Marcel</t>
  </si>
  <si>
    <t>Hermens</t>
  </si>
  <si>
    <t>Louis</t>
  </si>
  <si>
    <t>v.d. Zanden</t>
  </si>
  <si>
    <t>Wiel</t>
  </si>
  <si>
    <t>Peeters</t>
  </si>
  <si>
    <t>Ton</t>
  </si>
  <si>
    <t>Sijnen</t>
  </si>
  <si>
    <t>Wedstrijd</t>
  </si>
  <si>
    <t>Indeling</t>
  </si>
  <si>
    <t>klasse</t>
  </si>
  <si>
    <t>Opg</t>
  </si>
  <si>
    <t>Ere</t>
  </si>
  <si>
    <t>A</t>
  </si>
  <si>
    <t>B</t>
  </si>
  <si>
    <t>C</t>
  </si>
  <si>
    <t>D</t>
  </si>
  <si>
    <t>Instap</t>
  </si>
  <si>
    <t>september 2025</t>
  </si>
  <si>
    <t/>
  </si>
  <si>
    <t>oktober 2025</t>
  </si>
  <si>
    <t>Gem. 2025</t>
  </si>
  <si>
    <t>november 2025</t>
  </si>
  <si>
    <t>&gt;0</t>
  </si>
  <si>
    <t>december 2025</t>
  </si>
  <si>
    <t>januari 2026</t>
  </si>
  <si>
    <t>februari 2026</t>
  </si>
  <si>
    <t>ERE</t>
  </si>
  <si>
    <t>maart 2026</t>
  </si>
  <si>
    <t>april 2026</t>
  </si>
  <si>
    <t>Nr.</t>
  </si>
  <si>
    <t>Jos Graat</t>
  </si>
  <si>
    <t>Toos Sommers</t>
  </si>
  <si>
    <t>Markus Katalowski</t>
  </si>
  <si>
    <t>Riny v.d. Bungelaar</t>
  </si>
  <si>
    <t>Gerrit Ermers</t>
  </si>
  <si>
    <t>Theo Heijligers</t>
  </si>
  <si>
    <t>Emiel van de Weijer</t>
  </si>
  <si>
    <t>Harry Nabuurs</t>
  </si>
  <si>
    <t>Rien v. Haren</t>
  </si>
  <si>
    <t>Rien Claassen</t>
  </si>
  <si>
    <t>Noud Thelosen</t>
  </si>
  <si>
    <t>Theo Philipsen</t>
  </si>
  <si>
    <t>Math Rutten</t>
  </si>
  <si>
    <t>Peter van den Heuvel</t>
  </si>
  <si>
    <t>Geert Arts</t>
  </si>
  <si>
    <t>Herman Kroef</t>
  </si>
  <si>
    <t>Simon Verstraaten</t>
  </si>
  <si>
    <t xml:space="preserve">Antoon </t>
  </si>
  <si>
    <t>Trudie Bongers</t>
  </si>
  <si>
    <t>Cor Goemans</t>
  </si>
  <si>
    <t>Fien Janssen</t>
  </si>
  <si>
    <t>Brigitte Janssen</t>
  </si>
  <si>
    <t>Jan Bergmans</t>
  </si>
  <si>
    <t>Bart Versteegen</t>
  </si>
  <si>
    <t>Wil Vink</t>
  </si>
  <si>
    <t>Tamara Toonen</t>
  </si>
  <si>
    <t>Paul van Boxtel</t>
  </si>
  <si>
    <t>Toon v/d Ven</t>
  </si>
  <si>
    <t>Boy Bongers</t>
  </si>
  <si>
    <t>Demi van Boxtel</t>
  </si>
  <si>
    <t>Corné v. Weert</t>
  </si>
  <si>
    <t>Jeffrey van Boxtel</t>
  </si>
  <si>
    <t>Wim Siroen</t>
  </si>
  <si>
    <t>Frans Roersch</t>
  </si>
  <si>
    <t>Noud v. Lankveld</t>
  </si>
  <si>
    <t>Gerrit Wientjes</t>
  </si>
  <si>
    <t>Jac Gerrits</t>
  </si>
  <si>
    <t>Rinie Bloemen</t>
  </si>
  <si>
    <t>Truus Kusters</t>
  </si>
  <si>
    <t>Marcel Hermens</t>
  </si>
  <si>
    <t>Rinus Thijssen</t>
  </si>
  <si>
    <t>Louis v.d. Zanden</t>
  </si>
  <si>
    <t>Anja Elbers</t>
  </si>
  <si>
    <t>Wiel Peeters</t>
  </si>
  <si>
    <t>Lucy Kusters</t>
  </si>
  <si>
    <t>Ton Sijnen</t>
  </si>
  <si>
    <t>Peter Jacobs</t>
  </si>
  <si>
    <t>Gonnie Geraads</t>
  </si>
  <si>
    <t>Nicole</t>
  </si>
  <si>
    <t>Hermans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</si>
</sst>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_)"/>
    <numFmt numFmtId="166" formatCode="0_)"/>
  </numFmts>
  <fonts count="11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 MT"/>
    </font>
    <font>
      <b/>
      <sz val="14"/>
      <name val="Arial"/>
      <family val="2"/>
    </font>
    <font>
      <sz val="11"/>
      <name val="Calibri"/>
      <family val="2"/>
    </font>
    <font>
      <sz val="20"/>
      <name val="Arial MT"/>
    </font>
    <font>
      <b/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Fill="0"/>
    <xf numFmtId="0" fontId="6" fillId="0" borderId="0"/>
  </cellStyleXfs>
  <cellXfs count="78">
    <xf numFmtId="0" fontId="0" fillId="0" borderId="0" xfId="0"/>
    <xf numFmtId="0" fontId="4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0" fillId="0" borderId="6" xfId="0" applyBorder="1"/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2" fillId="0" borderId="2" xfId="0" applyFont="1" applyBorder="1"/>
    <xf numFmtId="0" fontId="2" fillId="0" borderId="4" xfId="1" applyFont="1" applyBorder="1" applyAlignment="1" applyProtection="1">
      <alignment horizontal="center"/>
      <protection locked="0"/>
    </xf>
    <xf numFmtId="0" fontId="7" fillId="0" borderId="7" xfId="0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0" fillId="2" borderId="2" xfId="0" applyFill="1" applyBorder="1"/>
    <xf numFmtId="0" fontId="2" fillId="0" borderId="7" xfId="0" applyFont="1" applyBorder="1"/>
    <xf numFmtId="0" fontId="0" fillId="0" borderId="4" xfId="1" applyFont="1" applyBorder="1" applyAlignment="1" applyProtection="1">
      <alignment horizontal="center"/>
      <protection locked="0"/>
    </xf>
    <xf numFmtId="1" fontId="7" fillId="0" borderId="7" xfId="0" applyNumberFormat="1" applyFont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" fontId="7" fillId="0" borderId="7" xfId="0" quotePrefix="1" applyNumberFormat="1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" fontId="7" fillId="0" borderId="2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4" fillId="0" borderId="4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2" fillId="0" borderId="8" xfId="0" applyFont="1" applyBorder="1"/>
    <xf numFmtId="0" fontId="7" fillId="0" borderId="8" xfId="0" applyFont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/>
    </xf>
    <xf numFmtId="0" fontId="6" fillId="0" borderId="4" xfId="1" applyBorder="1" applyAlignment="1" applyProtection="1">
      <alignment horizontal="center"/>
      <protection locked="0"/>
    </xf>
    <xf numFmtId="0" fontId="8" fillId="0" borderId="0" xfId="0" applyFont="1"/>
    <xf numFmtId="0" fontId="0" fillId="0" borderId="2" xfId="0" applyBorder="1"/>
    <xf numFmtId="0" fontId="0" fillId="0" borderId="7" xfId="0" applyBorder="1"/>
    <xf numFmtId="0" fontId="1" fillId="0" borderId="12" xfId="0" applyFont="1" applyBorder="1" applyAlignment="1" applyProtection="1">
      <alignment horizontal="center"/>
      <protection locked="0"/>
    </xf>
    <xf numFmtId="0" fontId="3" fillId="0" borderId="1" xfId="0" applyFont="1" applyBorder="1"/>
    <xf numFmtId="0" fontId="6" fillId="0" borderId="0" xfId="1"/>
    <xf numFmtId="0" fontId="9" fillId="3" borderId="0" xfId="1" applyFont="1" applyFill="1" applyAlignment="1" applyProtection="1">
      <alignment horizontal="center"/>
      <protection locked="0"/>
    </xf>
    <xf numFmtId="1" fontId="6" fillId="0" borderId="0" xfId="1" applyNumberFormat="1" applyAlignment="1">
      <alignment horizontal="center"/>
    </xf>
    <xf numFmtId="1" fontId="2" fillId="0" borderId="0" xfId="1" applyNumberFormat="1" applyFont="1" applyAlignment="1">
      <alignment horizontal="center"/>
    </xf>
    <xf numFmtId="1" fontId="6" fillId="4" borderId="0" xfId="1" applyNumberFormat="1" applyFill="1" applyAlignment="1">
      <alignment horizontal="center"/>
    </xf>
    <xf numFmtId="1" fontId="2" fillId="4" borderId="0" xfId="1" applyNumberFormat="1" applyFont="1" applyFill="1" applyAlignment="1">
      <alignment horizontal="center"/>
    </xf>
    <xf numFmtId="49" fontId="6" fillId="0" borderId="0" xfId="1" applyNumberFormat="1"/>
    <xf numFmtId="0" fontId="6" fillId="0" borderId="0" xfId="1" quotePrefix="1"/>
    <xf numFmtId="164" fontId="4" fillId="0" borderId="0" xfId="0" applyNumberFormat="1" applyFont="1"/>
    <xf numFmtId="0" fontId="10" fillId="0" borderId="1" xfId="0" applyFont="1" applyBorder="1"/>
    <xf numFmtId="0" fontId="4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10" fillId="0" borderId="0" xfId="0" applyFont="1"/>
    <xf numFmtId="0" fontId="4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" fontId="5" fillId="0" borderId="1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</cellXfs>
  <cellStyles count="2">
    <cellStyle name="Standaard" xfId="0" builtinId="0"/>
    <cellStyle name="Standaard 2" xfId="1" xr:uid="{1ADAE8E3-82D2-41AD-9987-D5C6DC7158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47625</xdr:rowOff>
    </xdr:from>
    <xdr:to>
      <xdr:col>2</xdr:col>
      <xdr:colOff>638175</xdr:colOff>
      <xdr:row>0</xdr:row>
      <xdr:rowOff>285750</xdr:rowOff>
    </xdr:to>
    <xdr:sp macro="" textlink="">
      <xdr:nvSpPr>
        <xdr:cNvPr id="2" name="PIJL-LINKS 1">
          <a:extLst>
            <a:ext uri="{FF2B5EF4-FFF2-40B4-BE49-F238E27FC236}">
              <a16:creationId xmlns:a16="http://schemas.microsoft.com/office/drawing/2014/main" id="{252E4846-118E-4486-8946-FEF747CD1517}"/>
            </a:ext>
          </a:extLst>
        </xdr:cNvPr>
        <xdr:cNvSpPr/>
      </xdr:nvSpPr>
      <xdr:spPr>
        <a:xfrm>
          <a:off x="1552575" y="47625"/>
          <a:ext cx="609600" cy="238125"/>
        </a:xfrm>
        <a:prstGeom prst="lef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D8526-F6E0-4EC0-9384-4F2F562B0A2D}">
  <sheetPr codeName="Blad27"/>
  <dimension ref="A1:E72"/>
  <sheetViews>
    <sheetView tabSelected="1" zoomScaleNormal="100" workbookViewId="0">
      <selection activeCell="C4" sqref="C4"/>
    </sheetView>
  </sheetViews>
  <sheetFormatPr defaultRowHeight="15"/>
  <cols>
    <col min="1" max="1" width="18.44140625" customWidth="1"/>
    <col min="2" max="2" width="10.33203125" style="33" customWidth="1"/>
    <col min="4" max="4" width="16.6640625" customWidth="1"/>
    <col min="5" max="5" width="10.77734375" customWidth="1"/>
  </cols>
  <sheetData>
    <row r="1" spans="1:5" ht="16.5">
      <c r="A1" s="75" t="s">
        <v>0</v>
      </c>
      <c r="B1" s="75"/>
      <c r="D1" s="59" t="s">
        <v>86</v>
      </c>
    </row>
    <row r="2" spans="1:5" ht="15.75">
      <c r="A2" s="60" t="s">
        <v>12</v>
      </c>
      <c r="B2" s="61" t="s">
        <v>153</v>
      </c>
      <c r="D2" s="60" t="s">
        <v>12</v>
      </c>
      <c r="E2" s="4" t="s">
        <v>153</v>
      </c>
    </row>
    <row r="3" spans="1:5">
      <c r="A3" s="62" t="s">
        <v>154</v>
      </c>
      <c r="B3" s="63"/>
      <c r="D3" s="62" t="s">
        <v>155</v>
      </c>
      <c r="E3" s="64"/>
    </row>
    <row r="4" spans="1:5">
      <c r="A4" s="62" t="s">
        <v>156</v>
      </c>
      <c r="B4" s="63"/>
      <c r="D4" s="62" t="s">
        <v>157</v>
      </c>
      <c r="E4" s="64"/>
    </row>
    <row r="5" spans="1:5">
      <c r="D5" s="62" t="s">
        <v>158</v>
      </c>
      <c r="E5" s="64"/>
    </row>
    <row r="6" spans="1:5" ht="16.5">
      <c r="A6" s="59" t="s">
        <v>40</v>
      </c>
      <c r="B6" s="59"/>
      <c r="D6" s="62" t="s">
        <v>159</v>
      </c>
      <c r="E6" s="64"/>
    </row>
    <row r="7" spans="1:5" ht="15.75">
      <c r="A7" s="60" t="s">
        <v>12</v>
      </c>
      <c r="B7" s="61" t="s">
        <v>153</v>
      </c>
      <c r="D7" s="62" t="s">
        <v>160</v>
      </c>
      <c r="E7" s="64"/>
    </row>
    <row r="8" spans="1:5">
      <c r="A8" s="62" t="s">
        <v>161</v>
      </c>
      <c r="B8" s="27"/>
    </row>
    <row r="9" spans="1:5">
      <c r="A9" s="62" t="s">
        <v>162</v>
      </c>
      <c r="B9" s="27"/>
    </row>
    <row r="10" spans="1:5" ht="16.5">
      <c r="A10" s="62" t="s">
        <v>163</v>
      </c>
      <c r="B10" s="42"/>
      <c r="D10" s="65" t="s">
        <v>96</v>
      </c>
    </row>
    <row r="11" spans="1:5" ht="15.75">
      <c r="A11" s="62" t="s">
        <v>164</v>
      </c>
      <c r="B11" s="27"/>
      <c r="D11" s="60" t="s">
        <v>12</v>
      </c>
      <c r="E11" s="4" t="s">
        <v>153</v>
      </c>
    </row>
    <row r="12" spans="1:5">
      <c r="A12" s="62" t="s">
        <v>165</v>
      </c>
      <c r="B12" s="27"/>
      <c r="D12" s="62" t="s">
        <v>166</v>
      </c>
      <c r="E12" s="64"/>
    </row>
    <row r="13" spans="1:5">
      <c r="A13" s="62" t="s">
        <v>167</v>
      </c>
      <c r="B13" s="27"/>
      <c r="D13" s="62" t="s">
        <v>168</v>
      </c>
      <c r="E13" s="64"/>
    </row>
    <row r="14" spans="1:5">
      <c r="D14" s="62" t="s">
        <v>169</v>
      </c>
      <c r="E14" s="64"/>
    </row>
    <row r="15" spans="1:5" ht="16.5">
      <c r="A15" s="59" t="s">
        <v>53</v>
      </c>
      <c r="B15" s="59"/>
    </row>
    <row r="16" spans="1:5" ht="16.5">
      <c r="A16" s="60" t="s">
        <v>12</v>
      </c>
      <c r="B16" s="61" t="s">
        <v>153</v>
      </c>
      <c r="D16" s="59" t="s">
        <v>103</v>
      </c>
      <c r="E16" s="59"/>
    </row>
    <row r="17" spans="1:5" ht="15.75">
      <c r="A17" s="62" t="s">
        <v>170</v>
      </c>
      <c r="B17" s="64"/>
      <c r="D17" s="11" t="s">
        <v>12</v>
      </c>
      <c r="E17" s="3" t="s">
        <v>153</v>
      </c>
    </row>
    <row r="18" spans="1:5">
      <c r="A18" s="62" t="s">
        <v>171</v>
      </c>
      <c r="B18" s="64"/>
      <c r="D18" s="62" t="s">
        <v>172</v>
      </c>
      <c r="E18" s="27"/>
    </row>
    <row r="19" spans="1:5">
      <c r="A19" s="62" t="s">
        <v>173</v>
      </c>
      <c r="B19" s="64"/>
      <c r="D19" s="62" t="s">
        <v>174</v>
      </c>
      <c r="E19" s="27"/>
    </row>
    <row r="20" spans="1:5">
      <c r="A20" s="62" t="s">
        <v>175</v>
      </c>
      <c r="B20" s="64"/>
      <c r="D20" s="62" t="s">
        <v>176</v>
      </c>
      <c r="E20" s="27"/>
    </row>
    <row r="21" spans="1:5">
      <c r="A21" s="62" t="s">
        <v>177</v>
      </c>
      <c r="B21" s="64"/>
      <c r="D21" s="62" t="s">
        <v>178</v>
      </c>
      <c r="E21" s="27"/>
    </row>
    <row r="22" spans="1:5">
      <c r="A22" s="62" t="s">
        <v>179</v>
      </c>
      <c r="B22" s="64"/>
      <c r="D22" s="62" t="s">
        <v>180</v>
      </c>
      <c r="E22" s="27"/>
    </row>
    <row r="23" spans="1:5">
      <c r="B23"/>
      <c r="D23" s="62" t="s">
        <v>181</v>
      </c>
      <c r="E23" s="27"/>
    </row>
    <row r="24" spans="1:5" ht="30">
      <c r="A24" s="59" t="s">
        <v>66</v>
      </c>
      <c r="B24" s="49"/>
      <c r="D24" s="62" t="s">
        <v>182</v>
      </c>
      <c r="E24" s="22"/>
    </row>
    <row r="25" spans="1:5" ht="15.75">
      <c r="A25" s="60" t="s">
        <v>12</v>
      </c>
      <c r="B25" s="4" t="s">
        <v>153</v>
      </c>
      <c r="D25" s="62" t="s">
        <v>183</v>
      </c>
      <c r="E25" s="27"/>
    </row>
    <row r="26" spans="1:5">
      <c r="A26" s="62" t="s">
        <v>184</v>
      </c>
      <c r="B26" s="27"/>
      <c r="D26" s="62" t="s">
        <v>185</v>
      </c>
      <c r="E26" s="16"/>
    </row>
    <row r="27" spans="1:5">
      <c r="A27" s="62" t="s">
        <v>186</v>
      </c>
      <c r="B27" s="42"/>
      <c r="E27" s="33"/>
    </row>
    <row r="28" spans="1:5" ht="16.5">
      <c r="A28" s="62" t="s">
        <v>187</v>
      </c>
      <c r="B28" s="42"/>
      <c r="D28" s="59" t="s">
        <v>118</v>
      </c>
      <c r="E28" s="59"/>
    </row>
    <row r="29" spans="1:5" ht="15.75">
      <c r="D29" s="60" t="s">
        <v>12</v>
      </c>
      <c r="E29" s="4" t="s">
        <v>153</v>
      </c>
    </row>
    <row r="30" spans="1:5" ht="16.5">
      <c r="A30" s="65" t="s">
        <v>73</v>
      </c>
      <c r="B30"/>
      <c r="D30" s="62" t="s">
        <v>188</v>
      </c>
      <c r="E30" s="16"/>
    </row>
    <row r="31" spans="1:5" ht="15.75">
      <c r="A31" s="66" t="s">
        <v>12</v>
      </c>
      <c r="B31" s="4" t="s">
        <v>153</v>
      </c>
      <c r="D31" s="62" t="s">
        <v>189</v>
      </c>
      <c r="E31" s="16"/>
    </row>
    <row r="32" spans="1:5">
      <c r="A32" s="67" t="s">
        <v>190</v>
      </c>
      <c r="B32" s="64"/>
      <c r="D32" s="62" t="s">
        <v>191</v>
      </c>
      <c r="E32" s="16"/>
    </row>
    <row r="33" spans="1:5">
      <c r="A33" s="67" t="s">
        <v>192</v>
      </c>
      <c r="B33" s="64"/>
      <c r="D33" s="62" t="s">
        <v>193</v>
      </c>
      <c r="E33" s="16"/>
    </row>
    <row r="34" spans="1:5">
      <c r="A34" s="67" t="s">
        <v>194</v>
      </c>
      <c r="B34" s="64"/>
      <c r="D34" s="62" t="s">
        <v>195</v>
      </c>
      <c r="E34" s="16"/>
    </row>
    <row r="35" spans="1:5">
      <c r="A35" s="67" t="s">
        <v>196</v>
      </c>
      <c r="B35" s="64"/>
      <c r="D35" s="62" t="s">
        <v>197</v>
      </c>
      <c r="E35" s="16"/>
    </row>
    <row r="36" spans="1:5">
      <c r="A36" s="67" t="s">
        <v>198</v>
      </c>
      <c r="B36" s="64"/>
      <c r="D36" s="62" t="s">
        <v>199</v>
      </c>
      <c r="E36" s="16"/>
    </row>
    <row r="37" spans="1:5">
      <c r="A37" s="67" t="s">
        <v>200</v>
      </c>
      <c r="B37" s="64"/>
    </row>
    <row r="38" spans="1:5">
      <c r="A38" s="67" t="s">
        <v>201</v>
      </c>
      <c r="B38" s="64"/>
    </row>
    <row r="47" spans="1:5">
      <c r="B47"/>
    </row>
    <row r="72" spans="3:3">
      <c r="C72" s="9"/>
    </row>
  </sheetData>
  <mergeCells count="1">
    <mergeCell ref="A1:B1"/>
  </mergeCells>
  <pageMargins left="0.7" right="0.7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2113-2D04-4757-B681-C18361D3B793}">
  <sheetPr codeName="Blad12">
    <tabColor theme="5" tint="0.39997558519241921"/>
    <pageSetUpPr fitToPage="1"/>
  </sheetPr>
  <dimension ref="A1:S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33" customWidth="1"/>
    <col min="13" max="13" width="4.44140625" style="38" customWidth="1"/>
    <col min="14" max="14" width="6.77734375" style="38" customWidth="1"/>
    <col min="15" max="15" width="5.77734375" style="38" customWidth="1"/>
    <col min="16" max="16" width="6.6640625" style="1" customWidth="1"/>
    <col min="17" max="17" width="7.44140625" customWidth="1"/>
  </cols>
  <sheetData>
    <row r="1" spans="1:19" ht="30">
      <c r="B1" s="70" t="s">
        <v>103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1" t="s">
        <v>1</v>
      </c>
      <c r="N1" s="71"/>
      <c r="O1" s="71"/>
      <c r="P1" s="72" t="str">
        <f>VLOOKUP(Data!B1:B1,maand,2)</f>
        <v>april 2026</v>
      </c>
      <c r="Q1" s="72"/>
    </row>
    <row r="2" spans="1:19">
      <c r="A2" s="1"/>
      <c r="B2" s="2"/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6"/>
      <c r="N2" s="6"/>
      <c r="O2" s="6"/>
      <c r="P2" s="2"/>
      <c r="Q2" s="2"/>
      <c r="R2" s="8"/>
      <c r="S2" s="9"/>
    </row>
    <row r="3" spans="1:19">
      <c r="A3" s="10"/>
      <c r="B3" s="11" t="s">
        <v>12</v>
      </c>
      <c r="C3" s="3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5" t="s">
        <v>22</v>
      </c>
      <c r="M3" s="12" t="s">
        <v>23</v>
      </c>
      <c r="N3" s="12" t="s">
        <v>24</v>
      </c>
      <c r="O3" s="12" t="s">
        <v>25</v>
      </c>
      <c r="P3" s="11" t="s">
        <v>26</v>
      </c>
      <c r="Q3" s="14" t="s">
        <v>27</v>
      </c>
    </row>
    <row r="4" spans="1:19" ht="18">
      <c r="A4">
        <v>1</v>
      </c>
      <c r="B4" s="40" t="s">
        <v>104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7">
        <f>SUM(C4:L4)</f>
        <v>0</v>
      </c>
      <c r="N4" s="41"/>
      <c r="O4" s="19"/>
      <c r="P4" s="18"/>
      <c r="Q4" s="20"/>
    </row>
    <row r="5" spans="1:19" ht="18">
      <c r="B5" s="21" t="s">
        <v>105</v>
      </c>
      <c r="C5" s="32"/>
      <c r="D5" s="27"/>
      <c r="E5" s="27"/>
      <c r="F5" s="27"/>
      <c r="G5" s="27"/>
      <c r="H5" s="27"/>
      <c r="I5" s="27"/>
      <c r="J5" s="27"/>
      <c r="K5" s="27"/>
      <c r="L5" s="27"/>
      <c r="M5" s="17">
        <f t="shared" ref="M5:M11" si="0">SUM(C5:L5)</f>
        <v>0</v>
      </c>
      <c r="N5" s="17">
        <f>SUM(M4:M5)</f>
        <v>0</v>
      </c>
      <c r="O5" s="24">
        <v>161.5</v>
      </c>
      <c r="P5" s="25" cm="1">
        <f t="array" ref="P5">IF(N5=0,0,_xlfn.XLOOKUP(N5,Data!$GC$1:$GC$83,_xlfn.XLOOKUP(ROUND(O5,0),Data!$GC$1:$IH$1,Data!$GC$1:$IH$83,TRUE)))</f>
        <v>0</v>
      </c>
      <c r="Q5" s="26" t="str">
        <f>IF(R5&lt;&gt;1,VLOOKUP(O5,Indeling,2),"Instap")</f>
        <v>D</v>
      </c>
    </row>
    <row r="6" spans="1:19" ht="18">
      <c r="A6">
        <v>2</v>
      </c>
      <c r="B6" s="15" t="s">
        <v>106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17">
        <f t="shared" si="0"/>
        <v>0</v>
      </c>
      <c r="N6" s="43"/>
      <c r="O6" s="30"/>
      <c r="P6" s="18"/>
      <c r="Q6" s="31"/>
    </row>
    <row r="7" spans="1:19" ht="18">
      <c r="B7" s="21" t="s">
        <v>60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17">
        <f t="shared" si="0"/>
        <v>0</v>
      </c>
      <c r="N7" s="17">
        <f>SUM(M6:M7)</f>
        <v>0</v>
      </c>
      <c r="O7" s="24">
        <v>164.857</v>
      </c>
      <c r="P7" s="25" cm="1">
        <f t="array" ref="P7">IF(N7=0,0,_xlfn.XLOOKUP(N7,Data!$GC$1:$GC$83,_xlfn.XLOOKUP(ROUND(O7,0),Data!$GC$1:$IH$1,Data!$GC$1:$IH$83,TRUE)))</f>
        <v>0</v>
      </c>
      <c r="Q7" s="26" t="str">
        <f>IF(R7&lt;&gt;1,VLOOKUP(O7,Indeling,2),"Instap")</f>
        <v>D</v>
      </c>
    </row>
    <row r="8" spans="1:19" ht="18">
      <c r="A8">
        <v>3</v>
      </c>
      <c r="B8" s="15" t="s">
        <v>107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17">
        <f t="shared" si="0"/>
        <v>0</v>
      </c>
      <c r="N8" s="43"/>
      <c r="O8" s="30"/>
      <c r="P8" s="18"/>
      <c r="Q8" s="31"/>
    </row>
    <row r="9" spans="1:19" ht="18">
      <c r="B9" s="21" t="s">
        <v>108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17">
        <f t="shared" si="0"/>
        <v>0</v>
      </c>
      <c r="N9" s="17">
        <f>SUM(M8:M9)</f>
        <v>0</v>
      </c>
      <c r="O9" s="24">
        <v>185</v>
      </c>
      <c r="P9" s="25" cm="1">
        <f t="array" ref="P9">IF(N9=0,0,_xlfn.XLOOKUP(N9,Data!$GC$1:$GC$83,_xlfn.XLOOKUP(ROUND(O9,0),Data!$GC$1:$IH$1,Data!$GC$1:$IH$83,TRUE)))</f>
        <v>0</v>
      </c>
      <c r="Q9" s="26" t="str">
        <f>IF(R9&lt;&gt;1,VLOOKUP(O9,Indeling,2),"Instap")</f>
        <v>B</v>
      </c>
    </row>
    <row r="10" spans="1:19" ht="18">
      <c r="A10">
        <v>4</v>
      </c>
      <c r="B10" s="15" t="s">
        <v>109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7">
        <f t="shared" si="0"/>
        <v>0</v>
      </c>
      <c r="N10" s="43"/>
      <c r="O10" s="30"/>
      <c r="P10" s="18"/>
      <c r="Q10" s="31"/>
    </row>
    <row r="11" spans="1:19" ht="18">
      <c r="B11" s="21" t="s">
        <v>110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7">
        <f t="shared" si="0"/>
        <v>0</v>
      </c>
      <c r="N11" s="17">
        <f>SUM(M10:M11)</f>
        <v>0</v>
      </c>
      <c r="O11" s="24">
        <v>164.25</v>
      </c>
      <c r="P11" s="25" cm="1">
        <f t="array" ref="P11">IF(N11=0,0,_xlfn.XLOOKUP(N11,Data!$GC$1:$GC$83,_xlfn.XLOOKUP(ROUND(O11,0),Data!$GC$1:$IH$1,Data!$GC$1:$IH$83,TRUE)))</f>
        <v>0</v>
      </c>
      <c r="Q11" s="26" t="str">
        <f>IF(R11&lt;&gt;1,VLOOKUP(O11,Indeling,2),"Instap")</f>
        <v>D</v>
      </c>
    </row>
    <row r="12" spans="1:19" ht="18">
      <c r="A12">
        <v>5</v>
      </c>
      <c r="B12" s="15" t="s">
        <v>111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17">
        <f t="shared" ref="M12:M21" si="1">SUM(C12:L12)</f>
        <v>0</v>
      </c>
      <c r="N12" s="43"/>
      <c r="O12" s="30"/>
      <c r="P12" s="18"/>
      <c r="Q12" s="31"/>
    </row>
    <row r="13" spans="1:19" ht="18">
      <c r="B13" s="21" t="s">
        <v>112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17">
        <f t="shared" si="1"/>
        <v>0</v>
      </c>
      <c r="N13" s="17">
        <f>SUM(M12:M13)</f>
        <v>0</v>
      </c>
      <c r="O13" s="24">
        <v>169.286</v>
      </c>
      <c r="P13" s="25" cm="1">
        <f t="array" ref="P13">IF(N13=0,0,_xlfn.XLOOKUP(N13,Data!$GC$1:$GC$83,_xlfn.XLOOKUP(ROUND(O13,0),Data!$GC$1:$IH$1,Data!$GC$1:$IH$83,TRUE)))</f>
        <v>0</v>
      </c>
      <c r="Q13" s="26" t="str">
        <f>IF(R13&lt;&gt;1,VLOOKUP(O13,Indeling,2),"Instap")</f>
        <v>D</v>
      </c>
    </row>
    <row r="14" spans="1:19" ht="18">
      <c r="A14">
        <v>6</v>
      </c>
      <c r="B14" s="15" t="s">
        <v>113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17">
        <f t="shared" si="1"/>
        <v>0</v>
      </c>
      <c r="N14" s="43"/>
      <c r="O14" s="30"/>
      <c r="P14" s="18"/>
      <c r="Q14" s="31"/>
    </row>
    <row r="15" spans="1:19" ht="18">
      <c r="B15" s="21" t="s">
        <v>114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17">
        <f t="shared" si="1"/>
        <v>0</v>
      </c>
      <c r="N15" s="17">
        <f>SUM(M14:M15)</f>
        <v>0</v>
      </c>
      <c r="O15" s="24">
        <v>186.143</v>
      </c>
      <c r="P15" s="25" cm="1">
        <f t="array" ref="P15">IF(N15=0,0,_xlfn.XLOOKUP(N15,Data!$GC$1:$GC$83,_xlfn.XLOOKUP(ROUND(O15,0),Data!$GC$1:$IH$1,Data!$GC$1:$IH$83,TRUE)))</f>
        <v>0</v>
      </c>
      <c r="Q15" s="26" t="str">
        <f>IF(R15&lt;&gt;1,VLOOKUP(O15,Indeling,2),"Instap")</f>
        <v>B</v>
      </c>
    </row>
    <row r="16" spans="1:19" ht="18">
      <c r="A16">
        <v>7</v>
      </c>
      <c r="B16" s="15" t="s">
        <v>115</v>
      </c>
      <c r="C16" s="22"/>
      <c r="D16" s="16"/>
      <c r="E16" s="16"/>
      <c r="F16" s="16"/>
      <c r="G16" s="16"/>
      <c r="H16" s="16"/>
      <c r="I16" s="16"/>
      <c r="J16" s="16"/>
      <c r="K16" s="16"/>
      <c r="L16" s="16"/>
      <c r="M16" s="17">
        <f t="shared" si="1"/>
        <v>0</v>
      </c>
      <c r="N16" s="43"/>
      <c r="O16" s="30"/>
      <c r="P16" s="18"/>
      <c r="Q16" s="20"/>
    </row>
    <row r="17" spans="1:19" ht="18">
      <c r="B17" s="21" t="s">
        <v>105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17">
        <f t="shared" si="1"/>
        <v>0</v>
      </c>
      <c r="N17" s="17">
        <f>SUM(M16:M17)</f>
        <v>0</v>
      </c>
      <c r="O17" s="24">
        <v>177.25</v>
      </c>
      <c r="P17" s="25" cm="1">
        <f t="array" ref="P17">IF(N17=0,0,_xlfn.XLOOKUP(N17,Data!$GC$1:$GC$83,_xlfn.XLOOKUP(ROUND(O17,0),Data!$GC$1:$IH$1,Data!$GC$1:$IH$83,TRUE)))</f>
        <v>0</v>
      </c>
      <c r="Q17" s="26" t="str">
        <f>IF(R17&lt;&gt;1,VLOOKUP(O17,Indeling,2),"Instap")</f>
        <v>D</v>
      </c>
    </row>
    <row r="18" spans="1:19" ht="18">
      <c r="A18">
        <v>8</v>
      </c>
      <c r="B18" s="15" t="s">
        <v>116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17">
        <f t="shared" si="1"/>
        <v>0</v>
      </c>
      <c r="N18" s="43"/>
      <c r="O18" s="30"/>
      <c r="P18" s="18"/>
      <c r="Q18" s="20"/>
    </row>
    <row r="19" spans="1:19" ht="18">
      <c r="B19" s="21" t="s">
        <v>112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17">
        <f t="shared" si="1"/>
        <v>0</v>
      </c>
      <c r="N19" s="17">
        <f>SUM(M18:M19)</f>
        <v>0</v>
      </c>
      <c r="O19" s="24">
        <v>188.667</v>
      </c>
      <c r="P19" s="25" cm="1">
        <f t="array" ref="P19">IF(N19=0,0,_xlfn.XLOOKUP(N19,Data!$GC$1:$GC$83,_xlfn.XLOOKUP(ROUND(O19,0),Data!$GC$1:$IH$1,Data!$GC$1:$IH$83,TRUE)))</f>
        <v>0</v>
      </c>
      <c r="Q19" s="26" t="str">
        <f>IF(R19&lt;&gt;1,VLOOKUP(O19,Indeling,2),"Instap")</f>
        <v>B</v>
      </c>
      <c r="S19" s="9"/>
    </row>
    <row r="20" spans="1:19" ht="18">
      <c r="A20">
        <v>9</v>
      </c>
      <c r="B20" s="46" t="s">
        <v>117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f t="shared" si="1"/>
        <v>0</v>
      </c>
      <c r="N20" s="43"/>
      <c r="O20" s="30"/>
      <c r="P20" s="18"/>
      <c r="Q20" s="20"/>
    </row>
    <row r="21" spans="1:19" ht="18">
      <c r="B21" s="47" t="s">
        <v>112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17">
        <f t="shared" si="1"/>
        <v>0</v>
      </c>
      <c r="N21" s="17">
        <f>SUM(M20:M21)</f>
        <v>0</v>
      </c>
      <c r="O21" s="24">
        <v>158</v>
      </c>
      <c r="P21" s="25" cm="1">
        <f t="array" ref="P21">IF(N21=0,0,_xlfn.XLOOKUP(N21,Data!$GC$1:$GC$83,_xlfn.XLOOKUP(ROUND(O21,0),Data!$GC$1:$IH$1,Data!$GC$1:$IH$83,TRUE)))</f>
        <v>0</v>
      </c>
      <c r="Q21" s="26" t="str">
        <f>IF(R21&lt;&gt;1,VLOOKUP(O21,Indeling,2),"Instap")</f>
        <v>D</v>
      </c>
    </row>
    <row r="22" spans="1:19" ht="18">
      <c r="A22">
        <v>10</v>
      </c>
      <c r="B22" s="15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17">
        <f t="shared" ref="M22:M37" si="2">SUM(C22:L22)</f>
        <v>0</v>
      </c>
      <c r="N22" s="43"/>
      <c r="O22" s="30"/>
      <c r="P22" s="18"/>
      <c r="Q22" s="20"/>
    </row>
    <row r="23" spans="1:19" ht="18">
      <c r="B23" s="21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17">
        <f t="shared" si="2"/>
        <v>0</v>
      </c>
      <c r="N23" s="17">
        <f>SUM(M22:M23)</f>
        <v>0</v>
      </c>
      <c r="O23" s="24"/>
      <c r="P23" s="25" cm="1">
        <f t="array" ref="P23">IF(N23=0,0,_xlfn.XLOOKUP(N23,Data!$GC$1:$GC$83,_xlfn.XLOOKUP(ROUND(O23,0),Data!$GC$1:$IH$1,Data!$GC$1:$IH$83,TRUE)))</f>
        <v>0</v>
      </c>
      <c r="Q23" s="26" t="str">
        <f>IF(R23&lt;&gt;1,VLOOKUP(O23,Indeling,2),"Instap")</f>
        <v/>
      </c>
    </row>
    <row r="24" spans="1:19" ht="18">
      <c r="A24">
        <v>11</v>
      </c>
      <c r="B24" s="15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17">
        <f t="shared" si="2"/>
        <v>0</v>
      </c>
      <c r="N24" s="43"/>
      <c r="O24" s="30"/>
      <c r="P24" s="18"/>
      <c r="Q24" s="20"/>
    </row>
    <row r="25" spans="1:19" ht="18">
      <c r="B25" s="4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7">
        <f t="shared" si="2"/>
        <v>0</v>
      </c>
      <c r="N25" s="17">
        <f>SUM(M24:M25)</f>
        <v>0</v>
      </c>
      <c r="O25" s="24"/>
      <c r="P25" s="25" cm="1">
        <f t="array" ref="P25">IF(N25=0,0,_xlfn.XLOOKUP(N25,Data!$GC$1:$GC$83,_xlfn.XLOOKUP(ROUND(O25,0),Data!$GC$1:$IH$1,Data!$GC$1:$IH$83,TRUE)))</f>
        <v>0</v>
      </c>
      <c r="Q25" s="26" t="str">
        <f>IF(R25&lt;&gt;1,VLOOKUP(O25,Indeling,2),"Instap")</f>
        <v/>
      </c>
    </row>
    <row r="26" spans="1:19" ht="18">
      <c r="A26">
        <v>12</v>
      </c>
      <c r="B26" s="1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17">
        <f t="shared" si="2"/>
        <v>0</v>
      </c>
      <c r="N26" s="43"/>
      <c r="O26" s="30"/>
      <c r="P26" s="18"/>
      <c r="Q26" s="20"/>
    </row>
    <row r="27" spans="1:19" ht="18">
      <c r="B27" s="21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17">
        <f t="shared" si="2"/>
        <v>0</v>
      </c>
      <c r="N27" s="17">
        <f>SUM(M26:M27)</f>
        <v>0</v>
      </c>
      <c r="O27" s="24"/>
      <c r="P27" s="25" cm="1">
        <f t="array" ref="P27">IF(N27=0,0,_xlfn.XLOOKUP(N27,Data!$GC$1:$GC$83,_xlfn.XLOOKUP(ROUND(O27,0),Data!$GC$1:$IH$1,Data!$GC$1:$IH$83,TRUE)))</f>
        <v>0</v>
      </c>
      <c r="Q27" s="26" t="str">
        <f>IF(R27&lt;&gt;1,VLOOKUP(O27,Indeling,2),"Instap")</f>
        <v/>
      </c>
    </row>
    <row r="28" spans="1:19" ht="18">
      <c r="A28">
        <v>13</v>
      </c>
      <c r="B28" s="15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7">
        <f t="shared" si="2"/>
        <v>0</v>
      </c>
      <c r="N28" s="43"/>
      <c r="O28" s="30"/>
      <c r="P28" s="18"/>
      <c r="Q28" s="20"/>
    </row>
    <row r="29" spans="1:19" ht="18">
      <c r="B29" s="21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17">
        <f t="shared" si="2"/>
        <v>0</v>
      </c>
      <c r="N29" s="17">
        <f>SUM(M28:M29)</f>
        <v>0</v>
      </c>
      <c r="O29" s="24"/>
      <c r="P29" s="25" cm="1">
        <f t="array" ref="P29">IF(N29=0,0,_xlfn.XLOOKUP(N29,Data!$GC$1:$GC$83,_xlfn.XLOOKUP(ROUND(O29,0),Data!$GC$1:$IH$1,Data!$GC$1:$IH$83,TRUE)))</f>
        <v>0</v>
      </c>
      <c r="Q29" s="26" t="str">
        <f>IF(R29&lt;&gt;1,VLOOKUP(O29,Indeling,2),"Instap")</f>
        <v/>
      </c>
    </row>
    <row r="30" spans="1:19" ht="18">
      <c r="A30">
        <v>14</v>
      </c>
      <c r="B30" s="1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17">
        <f t="shared" si="2"/>
        <v>0</v>
      </c>
      <c r="N30" s="43"/>
      <c r="O30" s="30"/>
      <c r="P30" s="18"/>
      <c r="Q30" s="20"/>
    </row>
    <row r="31" spans="1:19" ht="18">
      <c r="B31" s="21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17">
        <f t="shared" si="2"/>
        <v>0</v>
      </c>
      <c r="N31" s="17">
        <f>SUM(M30:M31)</f>
        <v>0</v>
      </c>
      <c r="O31" s="24"/>
      <c r="P31" s="25" cm="1">
        <f t="array" ref="P31">IF(N31=0,0,_xlfn.XLOOKUP(N31,Data!$GC$1:$GC$83,_xlfn.XLOOKUP(ROUND(O31,0),Data!$GC$1:$IH$1,Data!$GC$1:$IH$83,TRUE)))</f>
        <v>0</v>
      </c>
      <c r="Q31" s="26" t="str">
        <f>IF(R31&lt;&gt;1,VLOOKUP(O31,Indeling,2),"Instap")</f>
        <v/>
      </c>
    </row>
    <row r="32" spans="1:19" ht="18">
      <c r="A32">
        <v>15</v>
      </c>
      <c r="B32" s="15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17">
        <f t="shared" si="2"/>
        <v>0</v>
      </c>
      <c r="N32" s="43"/>
      <c r="O32" s="30"/>
      <c r="P32" s="18"/>
      <c r="Q32" s="20"/>
    </row>
    <row r="33" spans="1:17" ht="18">
      <c r="B33" s="21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17">
        <f t="shared" si="2"/>
        <v>0</v>
      </c>
      <c r="N33" s="17">
        <f>SUM(M32:M33)</f>
        <v>0</v>
      </c>
      <c r="O33" s="24"/>
      <c r="P33" s="25" cm="1">
        <f t="array" ref="P33">IF(N33=0,0,_xlfn.XLOOKUP(N33,Data!$GC$1:$GC$83,_xlfn.XLOOKUP(ROUND(O33,0),Data!$GC$1:$IH$1,Data!$GC$1:$IH$83,TRUE)))</f>
        <v>0</v>
      </c>
      <c r="Q33" s="26" t="str">
        <f>IF(R33&lt;&gt;1,VLOOKUP(O33,Indeling,2),"Instap")</f>
        <v/>
      </c>
    </row>
    <row r="34" spans="1:17" ht="18">
      <c r="A34">
        <v>16</v>
      </c>
      <c r="B34" s="15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17">
        <f t="shared" si="2"/>
        <v>0</v>
      </c>
      <c r="N34" s="43"/>
      <c r="O34" s="30"/>
      <c r="P34" s="18"/>
      <c r="Q34" s="20"/>
    </row>
    <row r="35" spans="1:17" ht="18">
      <c r="B35" s="21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17">
        <f t="shared" si="2"/>
        <v>0</v>
      </c>
      <c r="N35" s="17">
        <f>SUM(M34:M35)</f>
        <v>0</v>
      </c>
      <c r="O35" s="24"/>
      <c r="P35" s="25" cm="1">
        <f t="array" ref="P35">IF(N35=0,0,_xlfn.XLOOKUP(N35,Data!$GC$1:$GC$83,_xlfn.XLOOKUP(ROUND(O35,0),Data!$GC$1:$IH$1,Data!$GC$1:$IH$83,TRUE)))</f>
        <v>0</v>
      </c>
      <c r="Q35" s="26" t="str">
        <f>IF(R35&lt;&gt;1,VLOOKUP(O35,Indeling,2),"Instap")</f>
        <v/>
      </c>
    </row>
    <row r="36" spans="1:17" ht="18">
      <c r="A36">
        <v>17</v>
      </c>
      <c r="B36" s="15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17">
        <f t="shared" si="2"/>
        <v>0</v>
      </c>
      <c r="N36" s="43"/>
      <c r="O36" s="30"/>
      <c r="P36" s="18"/>
      <c r="Q36" s="20"/>
    </row>
    <row r="37" spans="1:17" ht="18">
      <c r="B37" s="21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17">
        <f t="shared" si="2"/>
        <v>0</v>
      </c>
      <c r="N37" s="17">
        <f>SUM(M36:M37)</f>
        <v>0</v>
      </c>
      <c r="O37" s="24"/>
      <c r="P37" s="25" cm="1">
        <f t="array" ref="P37">IF(N37=0,0,_xlfn.XLOOKUP(N37,Data!$GC$1:$GC$83,_xlfn.XLOOKUP(ROUND(O37,0),Data!$GC$1:$IH$1,Data!$GC$1:$IH$83,TRUE)))</f>
        <v>0</v>
      </c>
      <c r="Q37" s="26" t="str">
        <f>IF(R37&lt;&gt;1,VLOOKUP(O37,Indeling,2),"Instap")</f>
        <v/>
      </c>
    </row>
    <row r="38" spans="1:17" ht="18">
      <c r="A38">
        <v>18</v>
      </c>
      <c r="B38" s="15" t="s">
        <v>32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17">
        <f t="shared" ref="M38:M45" si="3">SUM(C38:L38)</f>
        <v>0</v>
      </c>
      <c r="N38" s="43"/>
      <c r="O38" s="30"/>
      <c r="P38" s="18"/>
      <c r="Q38" s="20"/>
    </row>
    <row r="39" spans="1:17" ht="18">
      <c r="B39" s="21" t="s">
        <v>33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17">
        <f t="shared" si="3"/>
        <v>0</v>
      </c>
      <c r="N39" s="17">
        <f>SUM(M38:M39)</f>
        <v>0</v>
      </c>
      <c r="O39" s="24"/>
      <c r="P39" s="25" cm="1">
        <f t="array" ref="P39">IF(N39=0,0,_xlfn.XLOOKUP(N39,Data!$GC$1:$GC$83,_xlfn.XLOOKUP(ROUND(O39,0),Data!$GC$1:$IH$1,Data!$GC$1:$IH$83,TRUE)))</f>
        <v>0</v>
      </c>
      <c r="Q39" s="26" t="str">
        <f>IF(R39&lt;&gt;1,VLOOKUP(O39,Indeling,2),"Instap")</f>
        <v/>
      </c>
    </row>
    <row r="40" spans="1:17" ht="18">
      <c r="A40">
        <v>19</v>
      </c>
      <c r="B40" s="15" t="s">
        <v>34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7">
        <f t="shared" si="3"/>
        <v>0</v>
      </c>
      <c r="N40" s="43"/>
      <c r="O40" s="30"/>
      <c r="P40" s="18"/>
      <c r="Q40" s="20"/>
    </row>
    <row r="41" spans="1:17" ht="18">
      <c r="B41" s="21" t="s">
        <v>33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17">
        <f t="shared" si="3"/>
        <v>0</v>
      </c>
      <c r="N41" s="17">
        <f>SUM(M40:M41)</f>
        <v>0</v>
      </c>
      <c r="O41" s="24"/>
      <c r="P41" s="25" cm="1">
        <f t="array" ref="P41">IF(N41=0,0,_xlfn.XLOOKUP(N41,Data!$GC$1:$GC$83,_xlfn.XLOOKUP(ROUND(O41,0),Data!$GC$1:$IH$1,Data!$GC$1:$IH$83,TRUE)))</f>
        <v>0</v>
      </c>
      <c r="Q41" s="26" t="str">
        <f>IF(R41&lt;&gt;1,VLOOKUP(O41,Indeling,2),"Instap")</f>
        <v/>
      </c>
    </row>
    <row r="42" spans="1:17" ht="18">
      <c r="A42">
        <v>20</v>
      </c>
      <c r="B42" s="15" t="s">
        <v>35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17">
        <f t="shared" si="3"/>
        <v>0</v>
      </c>
      <c r="N42" s="43"/>
      <c r="O42" s="30"/>
      <c r="P42" s="18"/>
      <c r="Q42" s="20"/>
    </row>
    <row r="43" spans="1:17" ht="18">
      <c r="B43" s="21" t="s">
        <v>33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17">
        <f t="shared" si="3"/>
        <v>0</v>
      </c>
      <c r="N43" s="17">
        <f>SUM(M42:M43)</f>
        <v>0</v>
      </c>
      <c r="O43" s="24"/>
      <c r="P43" s="25" cm="1">
        <f t="array" ref="P43">IF(N43=0,0,_xlfn.XLOOKUP(N43,Data!$GC$1:$GC$83,_xlfn.XLOOKUP(ROUND(O43,0),Data!$GC$1:$IH$1,Data!$GC$1:$IH$83,TRUE)))</f>
        <v>0</v>
      </c>
      <c r="Q43" s="26" t="str">
        <f>IF(R43&lt;&gt;1,VLOOKUP(O43,Indeling,2),"Instap")</f>
        <v/>
      </c>
    </row>
    <row r="44" spans="1:17" ht="18">
      <c r="A44">
        <v>21</v>
      </c>
      <c r="B44" s="15" t="s">
        <v>36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17">
        <f t="shared" si="3"/>
        <v>0</v>
      </c>
      <c r="N44" s="43"/>
      <c r="O44" s="30"/>
      <c r="P44" s="18"/>
      <c r="Q44" s="20"/>
    </row>
    <row r="45" spans="1:17" ht="18">
      <c r="B45" s="21" t="s">
        <v>33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17">
        <f t="shared" si="3"/>
        <v>0</v>
      </c>
      <c r="N45" s="17">
        <f>SUM(M44:M45)</f>
        <v>0</v>
      </c>
      <c r="O45" s="24"/>
      <c r="P45" s="25" cm="1">
        <f t="array" ref="P45">IF(N45=0,0,_xlfn.XLOOKUP(N45,Data!$GC$1:$GC$83,_xlfn.XLOOKUP(ROUND(O45,0),Data!$GC$1:$IH$1,Data!$GC$1:$IH$83,TRUE)))</f>
        <v>0</v>
      </c>
      <c r="Q45" s="26" t="str">
        <f>IF(R45&lt;&gt;1,VLOOKUP(O45,Indeling,2),"Instap")</f>
        <v/>
      </c>
    </row>
    <row r="46" spans="1:17">
      <c r="L46" s="73" t="s">
        <v>37</v>
      </c>
      <c r="M46" s="73"/>
      <c r="N46" s="73"/>
      <c r="O46" s="74"/>
      <c r="P46" s="13" t="str">
        <f>IF(P47&gt;0,SUM(P5:P45)+0.0000000001,"")</f>
        <v/>
      </c>
    </row>
    <row r="47" spans="1:17">
      <c r="L47" s="68" t="s">
        <v>38</v>
      </c>
      <c r="M47" s="68"/>
      <c r="N47" s="68"/>
      <c r="O47" s="69"/>
      <c r="P47" s="4">
        <f>COUNTIF(N4:N45,"&gt;0")</f>
        <v>0</v>
      </c>
    </row>
    <row r="48" spans="1:17">
      <c r="L48" s="68" t="s">
        <v>39</v>
      </c>
      <c r="M48" s="68"/>
      <c r="N48" s="68"/>
      <c r="O48" s="69"/>
      <c r="P48" s="35">
        <f>IF(P47&gt;0,P46/P47,0)</f>
        <v>0</v>
      </c>
    </row>
    <row r="148" spans="16:16">
      <c r="P148" s="36"/>
    </row>
    <row r="201" spans="15:15">
      <c r="O201" s="37"/>
    </row>
    <row r="248" spans="16:16">
      <c r="P248" s="36"/>
    </row>
  </sheetData>
  <sheetProtection sheet="1" selectLockedCells="1"/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17" right="0.17" top="0.17" bottom="0.17" header="0.17" footer="0.17"/>
  <pageSetup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597D5-1B90-488F-AFF4-D45C0E634F7C}">
  <sheetPr codeName="Blad13">
    <tabColor theme="5" tint="0.39997558519241921"/>
    <pageSetUpPr fitToPage="1"/>
  </sheetPr>
  <dimension ref="A1:S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33" customWidth="1"/>
    <col min="13" max="13" width="4.44140625" style="38" customWidth="1"/>
    <col min="14" max="14" width="6.77734375" style="38" customWidth="1"/>
    <col min="15" max="15" width="5.77734375" style="38" customWidth="1"/>
    <col min="16" max="16" width="6.6640625" style="1" customWidth="1"/>
    <col min="17" max="17" width="7.44140625" customWidth="1"/>
  </cols>
  <sheetData>
    <row r="1" spans="1:19" ht="30">
      <c r="B1" s="70" t="s">
        <v>118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1" t="s">
        <v>1</v>
      </c>
      <c r="N1" s="71"/>
      <c r="O1" s="71"/>
      <c r="P1" s="72" t="str">
        <f>VLOOKUP(Data!B1:B1,maand,2)</f>
        <v>april 2026</v>
      </c>
      <c r="Q1" s="72"/>
    </row>
    <row r="2" spans="1:19">
      <c r="A2" s="1"/>
      <c r="B2" s="2"/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6"/>
      <c r="N2" s="6"/>
      <c r="O2" s="6"/>
      <c r="P2" s="2"/>
      <c r="Q2" s="2"/>
      <c r="R2" s="8"/>
      <c r="S2" s="9"/>
    </row>
    <row r="3" spans="1:19">
      <c r="A3" s="10"/>
      <c r="B3" s="11" t="s">
        <v>12</v>
      </c>
      <c r="C3" s="3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5" t="s">
        <v>22</v>
      </c>
      <c r="M3" s="12" t="s">
        <v>23</v>
      </c>
      <c r="N3" s="12" t="s">
        <v>24</v>
      </c>
      <c r="O3" s="12" t="s">
        <v>25</v>
      </c>
      <c r="P3" s="11" t="s">
        <v>26</v>
      </c>
      <c r="Q3" s="14" t="s">
        <v>27</v>
      </c>
    </row>
    <row r="4" spans="1:19" ht="18">
      <c r="A4">
        <v>1</v>
      </c>
      <c r="B4" s="15" t="s">
        <v>47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>
        <f t="shared" ref="M4:M10" si="0">SUM(C4:L4)</f>
        <v>0</v>
      </c>
      <c r="N4" s="41"/>
      <c r="O4" s="19"/>
      <c r="P4" s="18"/>
      <c r="Q4" s="20"/>
    </row>
    <row r="5" spans="1:19" ht="18">
      <c r="B5" s="21" t="s">
        <v>119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7">
        <f t="shared" si="0"/>
        <v>0</v>
      </c>
      <c r="N5" s="17">
        <f>SUM(M4:M5)</f>
        <v>0</v>
      </c>
      <c r="O5" s="24">
        <v>181.75</v>
      </c>
      <c r="P5" s="25" cm="1">
        <f t="array" ref="P5">IF(N5=0,0,_xlfn.XLOOKUP(N5,Data!$GC$1:$GC$83,_xlfn.XLOOKUP(ROUND(O5,0),Data!$GC$1:$IH$1,Data!$GC$1:$IH$83,TRUE)))</f>
        <v>0</v>
      </c>
      <c r="Q5" s="26" t="str">
        <f>IF(R5&lt;&gt;1,VLOOKUP(O5,Indeling,2),"Instap")</f>
        <v>C</v>
      </c>
    </row>
    <row r="6" spans="1:19" ht="18">
      <c r="A6">
        <v>2</v>
      </c>
      <c r="B6" s="15" t="s">
        <v>91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7">
        <f t="shared" si="0"/>
        <v>0</v>
      </c>
      <c r="N6" s="43"/>
      <c r="O6" s="30"/>
      <c r="P6" s="18"/>
      <c r="Q6" s="31"/>
    </row>
    <row r="7" spans="1:19" ht="18">
      <c r="B7" s="21" t="s">
        <v>120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7">
        <f t="shared" si="0"/>
        <v>0</v>
      </c>
      <c r="N7" s="17">
        <f>SUM(M6:M7)</f>
        <v>0</v>
      </c>
      <c r="O7" s="24">
        <v>177.125</v>
      </c>
      <c r="P7" s="25" cm="1">
        <f t="array" ref="P7">IF(N7=0,0,_xlfn.XLOOKUP(N7,Data!$GC$1:$GC$83,_xlfn.XLOOKUP(ROUND(O7,0),Data!$GC$1:$IH$1,Data!$GC$1:$IH$83,TRUE)))</f>
        <v>0</v>
      </c>
      <c r="Q7" s="26" t="str">
        <f>IF(R7&lt;&gt;1,VLOOKUP(O7,Indeling,2),"Instap")</f>
        <v>D</v>
      </c>
    </row>
    <row r="8" spans="1:19" ht="18">
      <c r="A8">
        <v>3</v>
      </c>
      <c r="B8" s="15" t="s">
        <v>121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7">
        <f t="shared" si="0"/>
        <v>0</v>
      </c>
      <c r="N8" s="43"/>
      <c r="O8" s="30"/>
      <c r="P8" s="18"/>
      <c r="Q8" s="31"/>
    </row>
    <row r="9" spans="1:19" ht="18">
      <c r="B9" s="21" t="s">
        <v>122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7">
        <f t="shared" si="0"/>
        <v>0</v>
      </c>
      <c r="N9" s="17">
        <f>SUM(M8:M9)</f>
        <v>0</v>
      </c>
      <c r="O9" s="24">
        <v>191</v>
      </c>
      <c r="P9" s="25" cm="1">
        <f t="array" ref="P9">IF(N9=0,0,_xlfn.XLOOKUP(N9,Data!$GC$1:$GC$83,_xlfn.XLOOKUP(ROUND(O9,0),Data!$GC$1:$IH$1,Data!$GC$1:$IH$83,TRUE)))</f>
        <v>0</v>
      </c>
      <c r="Q9" s="26" t="str">
        <f>IF(R9&lt;&gt;1,VLOOKUP(O9,Indeling,2),"Instap")</f>
        <v>A</v>
      </c>
    </row>
    <row r="10" spans="1:19" ht="18">
      <c r="A10">
        <v>4</v>
      </c>
      <c r="B10" s="15" t="s">
        <v>123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>
        <f t="shared" si="0"/>
        <v>0</v>
      </c>
      <c r="N10" s="43"/>
      <c r="O10" s="30"/>
      <c r="P10" s="18"/>
      <c r="Q10" s="31"/>
    </row>
    <row r="11" spans="1:19" ht="18">
      <c r="B11" s="21" t="s">
        <v>124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7">
        <f t="shared" ref="M11:M21" si="1">SUM(C11:L11)</f>
        <v>0</v>
      </c>
      <c r="N11" s="17">
        <f>SUM(M10:M11)</f>
        <v>0</v>
      </c>
      <c r="O11" s="24">
        <v>178.125</v>
      </c>
      <c r="P11" s="25" cm="1">
        <f t="array" ref="P11">IF(N11=0,0,_xlfn.XLOOKUP(N11,Data!$GC$1:$GC$83,_xlfn.XLOOKUP(ROUND(O11,0),Data!$GC$1:$IH$1,Data!$GC$1:$IH$83,TRUE)))</f>
        <v>0</v>
      </c>
      <c r="Q11" s="26" t="str">
        <f>IF(R11&lt;&gt;1,VLOOKUP(O11,Indeling,2),"Instap")</f>
        <v>D</v>
      </c>
    </row>
    <row r="12" spans="1:19" ht="18">
      <c r="A12">
        <v>5</v>
      </c>
      <c r="B12" s="15" t="s">
        <v>125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>
        <f t="shared" si="1"/>
        <v>0</v>
      </c>
      <c r="N12" s="43"/>
      <c r="O12" s="30"/>
      <c r="P12" s="18"/>
      <c r="Q12" s="31"/>
    </row>
    <row r="13" spans="1:19" ht="18">
      <c r="B13" s="47" t="s">
        <v>126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>
        <f t="shared" si="1"/>
        <v>0</v>
      </c>
      <c r="N13" s="17">
        <f>SUM(M12:M13)</f>
        <v>0</v>
      </c>
      <c r="O13" s="24">
        <v>173.75</v>
      </c>
      <c r="P13" s="25" cm="1">
        <f t="array" ref="P13">IF(N13=0,0,_xlfn.XLOOKUP(N13,Data!$GC$1:$GC$83,_xlfn.XLOOKUP(ROUND(O13,0),Data!$GC$1:$IH$1,Data!$GC$1:$IH$83,TRUE)))</f>
        <v>0</v>
      </c>
      <c r="Q13" s="26" t="str">
        <f>IF(R13&lt;&gt;1,VLOOKUP(O13,Indeling,2),"Instap")</f>
        <v>D</v>
      </c>
    </row>
    <row r="14" spans="1:19" ht="18">
      <c r="A14">
        <v>6</v>
      </c>
      <c r="B14" s="15" t="s">
        <v>127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7">
        <f t="shared" si="1"/>
        <v>0</v>
      </c>
      <c r="N14" s="43"/>
      <c r="O14" s="30"/>
      <c r="P14" s="18"/>
      <c r="Q14" s="31"/>
    </row>
    <row r="15" spans="1:19" ht="18">
      <c r="B15" s="21" t="s">
        <v>128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>
        <f t="shared" si="1"/>
        <v>0</v>
      </c>
      <c r="N15" s="17">
        <f>SUM(M14:M15)</f>
        <v>0</v>
      </c>
      <c r="O15" s="24">
        <v>190.5</v>
      </c>
      <c r="P15" s="25" cm="1">
        <f t="array" ref="P15">IF(N15=0,0,_xlfn.XLOOKUP(N15,Data!$GC$1:$GC$83,_xlfn.XLOOKUP(ROUND(O15,0),Data!$GC$1:$IH$1,Data!$GC$1:$IH$83,TRUE)))</f>
        <v>0</v>
      </c>
      <c r="Q15" s="26" t="str">
        <f>IF(R15&lt;&gt;1,VLOOKUP(O15,Indeling,2),"Instap")</f>
        <v>A</v>
      </c>
    </row>
    <row r="16" spans="1:19" ht="18">
      <c r="A16">
        <v>7</v>
      </c>
      <c r="B16" s="15" t="s">
        <v>129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f t="shared" si="1"/>
        <v>0</v>
      </c>
      <c r="N16" s="43"/>
      <c r="O16" s="30"/>
      <c r="P16" s="18"/>
      <c r="Q16" s="20"/>
    </row>
    <row r="17" spans="1:17" ht="18">
      <c r="B17" s="21" t="s">
        <v>130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f t="shared" si="1"/>
        <v>0</v>
      </c>
      <c r="N17" s="17">
        <f>SUM(M16:M17)</f>
        <v>0</v>
      </c>
      <c r="O17" s="24">
        <v>182</v>
      </c>
      <c r="P17" s="25" cm="1">
        <f t="array" ref="P17">IF(N17=0,0,_xlfn.XLOOKUP(N17,Data!$GC$1:$GC$83,_xlfn.XLOOKUP(ROUND(O17,0),Data!$GC$1:$IH$1,Data!$GC$1:$IH$83,TRUE)))</f>
        <v>0</v>
      </c>
      <c r="Q17" s="26" t="str">
        <f>IF(R17&lt;&gt;1,VLOOKUP(O17,Indeling,2),"Instap")</f>
        <v>C</v>
      </c>
    </row>
    <row r="18" spans="1:17" ht="18">
      <c r="A18">
        <v>8</v>
      </c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f t="shared" si="1"/>
        <v>0</v>
      </c>
      <c r="N18" s="43"/>
      <c r="O18" s="30"/>
      <c r="P18" s="18"/>
      <c r="Q18" s="20"/>
    </row>
    <row r="19" spans="1:17" ht="18">
      <c r="B19" s="21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>
        <f t="shared" si="1"/>
        <v>0</v>
      </c>
      <c r="N19" s="17">
        <f>SUM(M18:M19)</f>
        <v>0</v>
      </c>
      <c r="O19" s="24"/>
      <c r="P19" s="25" cm="1">
        <f t="array" ref="P19">IF(N19=0,0,_xlfn.XLOOKUP(N19,Data!$GC$1:$GC$83,_xlfn.XLOOKUP(ROUND(O19,0),Data!$GC$1:$IH$1,Data!$GC$1:$IH$83,TRUE)))</f>
        <v>0</v>
      </c>
      <c r="Q19" s="26" t="str">
        <f>IF(R19&lt;&gt;1,VLOOKUP(O19,Indeling,2),"Instap")</f>
        <v/>
      </c>
    </row>
    <row r="20" spans="1:17" ht="18">
      <c r="A20">
        <v>9</v>
      </c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f t="shared" si="1"/>
        <v>0</v>
      </c>
      <c r="N20" s="41"/>
      <c r="O20" s="30"/>
      <c r="P20" s="18"/>
      <c r="Q20" s="20"/>
    </row>
    <row r="21" spans="1:17" ht="18">
      <c r="B21" s="47"/>
      <c r="C21" s="16"/>
      <c r="D21" s="22"/>
      <c r="E21" s="16"/>
      <c r="F21" s="16"/>
      <c r="G21" s="16"/>
      <c r="H21" s="16"/>
      <c r="I21" s="16"/>
      <c r="J21" s="16"/>
      <c r="K21" s="16"/>
      <c r="L21" s="16"/>
      <c r="M21" s="17">
        <f t="shared" si="1"/>
        <v>0</v>
      </c>
      <c r="N21" s="17">
        <f>SUM(M20:M21)</f>
        <v>0</v>
      </c>
      <c r="O21" s="24"/>
      <c r="P21" s="25" cm="1">
        <f t="array" ref="P21">IF(N21=0,0,_xlfn.XLOOKUP(N21,Data!$GC$1:$GC$83,_xlfn.XLOOKUP(ROUND(O21,0),Data!$GC$1:$IH$1,Data!$GC$1:$IH$83,TRUE)))</f>
        <v>0</v>
      </c>
      <c r="Q21" s="26" t="str">
        <f>IF(R21&lt;&gt;1,VLOOKUP(O21,Indeling,2),"Instap")</f>
        <v/>
      </c>
    </row>
    <row r="22" spans="1:17" ht="18">
      <c r="A22">
        <v>10</v>
      </c>
      <c r="B22" s="15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17">
        <f t="shared" ref="M22:M37" si="2">SUM(C22:L22)</f>
        <v>0</v>
      </c>
      <c r="N22" s="43"/>
      <c r="O22" s="30"/>
      <c r="P22" s="18"/>
      <c r="Q22" s="20"/>
    </row>
    <row r="23" spans="1:17" ht="18">
      <c r="B23" s="21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17">
        <f t="shared" si="2"/>
        <v>0</v>
      </c>
      <c r="N23" s="17">
        <f>SUM(M22:M23)</f>
        <v>0</v>
      </c>
      <c r="O23" s="24"/>
      <c r="P23" s="25" cm="1">
        <f t="array" ref="P23">IF(N23=0,0,_xlfn.XLOOKUP(N23,Data!$GC$1:$GC$83,_xlfn.XLOOKUP(ROUND(O23,0),Data!$GC$1:$IH$1,Data!$GC$1:$IH$83,TRUE)))</f>
        <v>0</v>
      </c>
      <c r="Q23" s="26" t="str">
        <f>IF(R23&lt;&gt;1,VLOOKUP(O23,Indeling,2),"Instap")</f>
        <v/>
      </c>
    </row>
    <row r="24" spans="1:17" ht="18">
      <c r="A24">
        <v>11</v>
      </c>
      <c r="B24" s="15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17">
        <f t="shared" si="2"/>
        <v>0</v>
      </c>
      <c r="N24" s="43"/>
      <c r="O24" s="30"/>
      <c r="P24" s="18"/>
      <c r="Q24" s="20"/>
    </row>
    <row r="25" spans="1:17" ht="18">
      <c r="B25" s="21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7">
        <f t="shared" si="2"/>
        <v>0</v>
      </c>
      <c r="N25" s="17">
        <f>SUM(M24:M25)</f>
        <v>0</v>
      </c>
      <c r="O25" s="24"/>
      <c r="P25" s="25" cm="1">
        <f t="array" ref="P25">IF(N25=0,0,_xlfn.XLOOKUP(N25,Data!$GC$1:$GC$83,_xlfn.XLOOKUP(ROUND(O25,0),Data!$GC$1:$IH$1,Data!$GC$1:$IH$83,TRUE)))</f>
        <v>0</v>
      </c>
      <c r="Q25" s="26" t="str">
        <f>IF(R25&lt;&gt;1,VLOOKUP(O25,Indeling,2),"Instap")</f>
        <v/>
      </c>
    </row>
    <row r="26" spans="1:17" ht="18">
      <c r="A26">
        <v>12</v>
      </c>
      <c r="B26" s="1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17">
        <f t="shared" si="2"/>
        <v>0</v>
      </c>
      <c r="N26" s="43"/>
      <c r="O26" s="30"/>
      <c r="P26" s="18"/>
      <c r="Q26" s="20"/>
    </row>
    <row r="27" spans="1:17" ht="18">
      <c r="B27" s="21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17">
        <f t="shared" si="2"/>
        <v>0</v>
      </c>
      <c r="N27" s="17">
        <f>SUM(M26:M27)</f>
        <v>0</v>
      </c>
      <c r="O27" s="24"/>
      <c r="P27" s="25" cm="1">
        <f t="array" ref="P27">IF(N27=0,0,_xlfn.XLOOKUP(N27,Data!$GC$1:$GC$83,_xlfn.XLOOKUP(ROUND(O27,0),Data!$GC$1:$IH$1,Data!$GC$1:$IH$83,TRUE)))</f>
        <v>0</v>
      </c>
      <c r="Q27" s="26" t="str">
        <f>IF(R27&lt;&gt;1,VLOOKUP(O27,Indeling,2),"Instap")</f>
        <v/>
      </c>
    </row>
    <row r="28" spans="1:17" ht="18">
      <c r="A28">
        <v>13</v>
      </c>
      <c r="B28" s="15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7">
        <f t="shared" si="2"/>
        <v>0</v>
      </c>
      <c r="N28" s="43"/>
      <c r="O28" s="30"/>
      <c r="P28" s="18"/>
      <c r="Q28" s="20"/>
    </row>
    <row r="29" spans="1:17" ht="18">
      <c r="B29" s="21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17">
        <f t="shared" si="2"/>
        <v>0</v>
      </c>
      <c r="N29" s="17">
        <f>SUM(M28:M29)</f>
        <v>0</v>
      </c>
      <c r="O29" s="24"/>
      <c r="P29" s="25" cm="1">
        <f t="array" ref="P29">IF(N29=0,0,_xlfn.XLOOKUP(N29,Data!$GC$1:$GC$83,_xlfn.XLOOKUP(ROUND(O29,0),Data!$GC$1:$IH$1,Data!$GC$1:$IH$83,TRUE)))</f>
        <v>0</v>
      </c>
      <c r="Q29" s="26" t="str">
        <f>IF(R29&lt;&gt;1,VLOOKUP(O29,Indeling,2),"Instap")</f>
        <v/>
      </c>
    </row>
    <row r="30" spans="1:17" ht="18">
      <c r="A30">
        <v>14</v>
      </c>
      <c r="B30" s="1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17">
        <f t="shared" si="2"/>
        <v>0</v>
      </c>
      <c r="N30" s="43"/>
      <c r="O30" s="30"/>
      <c r="P30" s="18"/>
      <c r="Q30" s="20"/>
    </row>
    <row r="31" spans="1:17" ht="18">
      <c r="B31" s="21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17">
        <f t="shared" si="2"/>
        <v>0</v>
      </c>
      <c r="N31" s="17">
        <f>SUM(M30:M31)</f>
        <v>0</v>
      </c>
      <c r="O31" s="24"/>
      <c r="P31" s="25" cm="1">
        <f t="array" ref="P31">IF(N31=0,0,_xlfn.XLOOKUP(N31,Data!$GC$1:$GC$83,_xlfn.XLOOKUP(ROUND(O31,0),Data!$GC$1:$IH$1,Data!$GC$1:$IH$83,TRUE)))</f>
        <v>0</v>
      </c>
      <c r="Q31" s="26" t="str">
        <f>IF(R31&lt;&gt;1,VLOOKUP(O31,Indeling,2),"Instap")</f>
        <v/>
      </c>
    </row>
    <row r="32" spans="1:17" ht="18">
      <c r="A32">
        <v>15</v>
      </c>
      <c r="B32" s="15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17">
        <f t="shared" si="2"/>
        <v>0</v>
      </c>
      <c r="N32" s="43"/>
      <c r="O32" s="30"/>
      <c r="P32" s="18"/>
      <c r="Q32" s="20"/>
    </row>
    <row r="33" spans="1:17" ht="18">
      <c r="B33" s="21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17">
        <f t="shared" si="2"/>
        <v>0</v>
      </c>
      <c r="N33" s="17">
        <f>SUM(M32:M33)</f>
        <v>0</v>
      </c>
      <c r="O33" s="24"/>
      <c r="P33" s="25" cm="1">
        <f t="array" ref="P33">IF(N33=0,0,_xlfn.XLOOKUP(N33,Data!$GC$1:$GC$83,_xlfn.XLOOKUP(ROUND(O33,0),Data!$GC$1:$IH$1,Data!$GC$1:$IH$83,TRUE)))</f>
        <v>0</v>
      </c>
      <c r="Q33" s="26" t="str">
        <f>IF(R33&lt;&gt;1,VLOOKUP(O33,Indeling,2),"Instap")</f>
        <v/>
      </c>
    </row>
    <row r="34" spans="1:17" ht="18">
      <c r="A34">
        <v>16</v>
      </c>
      <c r="B34" s="15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17">
        <f t="shared" si="2"/>
        <v>0</v>
      </c>
      <c r="N34" s="43"/>
      <c r="O34" s="30"/>
      <c r="P34" s="18"/>
      <c r="Q34" s="20"/>
    </row>
    <row r="35" spans="1:17" ht="18">
      <c r="B35" s="21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17">
        <f t="shared" si="2"/>
        <v>0</v>
      </c>
      <c r="N35" s="17">
        <f>SUM(M34:M35)</f>
        <v>0</v>
      </c>
      <c r="O35" s="24"/>
      <c r="P35" s="25" cm="1">
        <f t="array" ref="P35">IF(N35=0,0,_xlfn.XLOOKUP(N35,Data!$GC$1:$GC$83,_xlfn.XLOOKUP(ROUND(O35,0),Data!$GC$1:$IH$1,Data!$GC$1:$IH$83,TRUE)))</f>
        <v>0</v>
      </c>
      <c r="Q35" s="26" t="str">
        <f>IF(R35&lt;&gt;1,VLOOKUP(O35,Indeling,2),"Instap")</f>
        <v/>
      </c>
    </row>
    <row r="36" spans="1:17" ht="18">
      <c r="A36">
        <v>17</v>
      </c>
      <c r="B36" s="15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17">
        <f t="shared" si="2"/>
        <v>0</v>
      </c>
      <c r="N36" s="43"/>
      <c r="O36" s="30"/>
      <c r="P36" s="18"/>
      <c r="Q36" s="20"/>
    </row>
    <row r="37" spans="1:17" ht="18">
      <c r="B37" s="21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17">
        <f t="shared" si="2"/>
        <v>0</v>
      </c>
      <c r="N37" s="17">
        <f>SUM(M36:M37)</f>
        <v>0</v>
      </c>
      <c r="O37" s="24"/>
      <c r="P37" s="25" cm="1">
        <f t="array" ref="P37">IF(N37=0,0,_xlfn.XLOOKUP(N37,Data!$GC$1:$GC$83,_xlfn.XLOOKUP(ROUND(O37,0),Data!$GC$1:$IH$1,Data!$GC$1:$IH$83,TRUE)))</f>
        <v>0</v>
      </c>
      <c r="Q37" s="26" t="str">
        <f>IF(R37&lt;&gt;1,VLOOKUP(O37,Indeling,2),"Instap")</f>
        <v/>
      </c>
    </row>
    <row r="38" spans="1:17" ht="18">
      <c r="A38">
        <v>18</v>
      </c>
      <c r="B38" s="15" t="s">
        <v>32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17">
        <f t="shared" ref="M38:M45" si="3">SUM(C38:L38)</f>
        <v>0</v>
      </c>
      <c r="N38" s="43"/>
      <c r="O38" s="30"/>
      <c r="P38" s="18"/>
      <c r="Q38" s="20"/>
    </row>
    <row r="39" spans="1:17" ht="18">
      <c r="B39" s="21" t="s">
        <v>33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17">
        <f t="shared" si="3"/>
        <v>0</v>
      </c>
      <c r="N39" s="17">
        <f>SUM(M38:M39)</f>
        <v>0</v>
      </c>
      <c r="O39" s="24"/>
      <c r="P39" s="25" cm="1">
        <f t="array" ref="P39">IF(N39=0,0,_xlfn.XLOOKUP(N39,Data!$GC$1:$GC$83,_xlfn.XLOOKUP(ROUND(O39,0),Data!$GC$1:$IH$1,Data!$GC$1:$IH$83,TRUE)))</f>
        <v>0</v>
      </c>
      <c r="Q39" s="26" t="str">
        <f>IF(R39&lt;&gt;1,VLOOKUP(O39,Indeling,2),"Instap")</f>
        <v/>
      </c>
    </row>
    <row r="40" spans="1:17" ht="18">
      <c r="A40">
        <v>19</v>
      </c>
      <c r="B40" s="15" t="s">
        <v>34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7">
        <f t="shared" si="3"/>
        <v>0</v>
      </c>
      <c r="N40" s="43"/>
      <c r="O40" s="30"/>
      <c r="P40" s="18"/>
      <c r="Q40" s="20"/>
    </row>
    <row r="41" spans="1:17" ht="18">
      <c r="B41" s="21" t="s">
        <v>33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17">
        <f t="shared" si="3"/>
        <v>0</v>
      </c>
      <c r="N41" s="17">
        <f>SUM(M40:M41)</f>
        <v>0</v>
      </c>
      <c r="O41" s="24"/>
      <c r="P41" s="25" cm="1">
        <f t="array" ref="P41">IF(N41=0,0,_xlfn.XLOOKUP(N41,Data!$GC$1:$GC$83,_xlfn.XLOOKUP(ROUND(O41,0),Data!$GC$1:$IH$1,Data!$GC$1:$IH$83,TRUE)))</f>
        <v>0</v>
      </c>
      <c r="Q41" s="26" t="str">
        <f>IF(R41&lt;&gt;1,VLOOKUP(O41,Indeling,2),"Instap")</f>
        <v/>
      </c>
    </row>
    <row r="42" spans="1:17" ht="18">
      <c r="A42">
        <v>20</v>
      </c>
      <c r="B42" s="15" t="s">
        <v>35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17">
        <f t="shared" si="3"/>
        <v>0</v>
      </c>
      <c r="N42" s="43"/>
      <c r="O42" s="30"/>
      <c r="P42" s="18"/>
      <c r="Q42" s="20"/>
    </row>
    <row r="43" spans="1:17" ht="18">
      <c r="B43" s="21" t="s">
        <v>33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17">
        <f t="shared" si="3"/>
        <v>0</v>
      </c>
      <c r="N43" s="17">
        <f>SUM(M42:M43)</f>
        <v>0</v>
      </c>
      <c r="O43" s="24"/>
      <c r="P43" s="25" cm="1">
        <f t="array" ref="P43">IF(N43=0,0,_xlfn.XLOOKUP(N43,Data!$GC$1:$GC$83,_xlfn.XLOOKUP(ROUND(O43,0),Data!$GC$1:$IH$1,Data!$GC$1:$IH$83,TRUE)))</f>
        <v>0</v>
      </c>
      <c r="Q43" s="26" t="str">
        <f>IF(R43&lt;&gt;1,VLOOKUP(O43,Indeling,2),"Instap")</f>
        <v/>
      </c>
    </row>
    <row r="44" spans="1:17" ht="18">
      <c r="A44">
        <v>21</v>
      </c>
      <c r="B44" s="15" t="s">
        <v>36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17">
        <f t="shared" si="3"/>
        <v>0</v>
      </c>
      <c r="N44" s="43"/>
      <c r="O44" s="30"/>
      <c r="P44" s="18"/>
      <c r="Q44" s="20"/>
    </row>
    <row r="45" spans="1:17" ht="18">
      <c r="B45" s="21" t="s">
        <v>33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17">
        <f t="shared" si="3"/>
        <v>0</v>
      </c>
      <c r="N45" s="17">
        <f>SUM(M44:M45)</f>
        <v>0</v>
      </c>
      <c r="O45" s="24"/>
      <c r="P45" s="25" cm="1">
        <f t="array" ref="P45">IF(N45=0,0,_xlfn.XLOOKUP(N45,Data!$GC$1:$GC$83,_xlfn.XLOOKUP(ROUND(O45,0),Data!$GC$1:$IH$1,Data!$GC$1:$IH$83,TRUE)))</f>
        <v>0</v>
      </c>
      <c r="Q45" s="26" t="str">
        <f>IF(R45&lt;&gt;1,VLOOKUP(O45,Indeling,2),"Instap")</f>
        <v/>
      </c>
    </row>
    <row r="46" spans="1:17">
      <c r="L46" s="73" t="s">
        <v>37</v>
      </c>
      <c r="M46" s="73"/>
      <c r="N46" s="73"/>
      <c r="O46" s="74"/>
      <c r="P46" s="13" t="str">
        <f>IF(P47&gt;0,SUM(P5:P45)+0.0000000001,"")</f>
        <v/>
      </c>
    </row>
    <row r="47" spans="1:17">
      <c r="L47" s="68" t="s">
        <v>38</v>
      </c>
      <c r="M47" s="68"/>
      <c r="N47" s="68"/>
      <c r="O47" s="69"/>
      <c r="P47" s="4">
        <f>COUNTIF(N4:N45,"&gt;0")</f>
        <v>0</v>
      </c>
    </row>
    <row r="48" spans="1:17">
      <c r="L48" s="68" t="s">
        <v>39</v>
      </c>
      <c r="M48" s="68"/>
      <c r="N48" s="68"/>
      <c r="O48" s="69"/>
      <c r="P48" s="35">
        <f>IF(P47&gt;0,P46/P47,0)</f>
        <v>0</v>
      </c>
    </row>
    <row r="148" spans="16:16">
      <c r="P148" s="36"/>
    </row>
    <row r="201" spans="15:15">
      <c r="O201" s="37"/>
    </row>
    <row r="248" spans="16:16">
      <c r="P248" s="36"/>
    </row>
  </sheetData>
  <sheetProtection sheet="1" selectLockedCells="1"/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14000000000000001" right="0.13" top="0.36" bottom="0.59055118110236227" header="0.17" footer="0.17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FD4D-A9EA-4934-B7BF-D1B60A4F088A}">
  <sheetPr codeName="Blad4">
    <tabColor indexed="10"/>
  </sheetPr>
  <dimension ref="A1:IH85"/>
  <sheetViews>
    <sheetView zoomScaleNormal="100" workbookViewId="0">
      <selection activeCell="B2" sqref="B2"/>
    </sheetView>
  </sheetViews>
  <sheetFormatPr defaultColWidth="8.88671875" defaultRowHeight="15"/>
  <cols>
    <col min="1" max="3" width="8.88671875" style="50"/>
    <col min="4" max="4" width="10" style="50" customWidth="1"/>
    <col min="5" max="7" width="8.88671875" style="50" customWidth="1"/>
    <col min="8" max="8" width="9.77734375" style="50" customWidth="1"/>
    <col min="9" max="16" width="8.88671875" style="50" customWidth="1"/>
    <col min="17" max="183" width="5.77734375" style="52" hidden="1" customWidth="1"/>
    <col min="184" max="184" width="8.88671875" style="50" hidden="1" customWidth="1"/>
    <col min="185" max="241" width="4" style="50" hidden="1" customWidth="1"/>
    <col min="242" max="242" width="3.77734375" style="50" hidden="1" customWidth="1"/>
    <col min="243" max="243" width="8.88671875" style="50" customWidth="1"/>
    <col min="244" max="16384" width="8.88671875" style="50"/>
  </cols>
  <sheetData>
    <row r="1" spans="1:242" ht="25.5">
      <c r="A1" s="50" t="s">
        <v>131</v>
      </c>
      <c r="B1" s="51">
        <v>8</v>
      </c>
      <c r="E1" s="50" t="s">
        <v>132</v>
      </c>
      <c r="H1" s="50" t="s">
        <v>133</v>
      </c>
      <c r="I1" s="50" t="s">
        <v>133</v>
      </c>
      <c r="J1" s="50" t="s">
        <v>133</v>
      </c>
      <c r="K1" s="50" t="s">
        <v>133</v>
      </c>
      <c r="L1" s="50" t="s">
        <v>133</v>
      </c>
      <c r="M1" s="50" t="s">
        <v>133</v>
      </c>
      <c r="N1" s="50" t="s">
        <v>134</v>
      </c>
      <c r="Q1" s="52">
        <v>199</v>
      </c>
      <c r="T1" s="52">
        <v>198</v>
      </c>
      <c r="W1" s="53">
        <v>197</v>
      </c>
      <c r="Z1" s="53">
        <v>196</v>
      </c>
      <c r="AC1" s="52">
        <v>195</v>
      </c>
      <c r="AF1" s="53">
        <v>194</v>
      </c>
      <c r="AI1" s="52">
        <v>193</v>
      </c>
      <c r="AL1" s="52">
        <v>192</v>
      </c>
      <c r="AO1" s="52">
        <v>191</v>
      </c>
      <c r="AR1" s="52">
        <v>190</v>
      </c>
      <c r="AU1" s="52">
        <v>189</v>
      </c>
      <c r="AX1" s="52">
        <v>188</v>
      </c>
      <c r="BA1" s="52">
        <v>187</v>
      </c>
      <c r="BD1" s="52">
        <v>186</v>
      </c>
      <c r="BG1" s="52">
        <v>185</v>
      </c>
      <c r="BJ1" s="52">
        <v>184</v>
      </c>
      <c r="BM1" s="52">
        <v>183</v>
      </c>
      <c r="BP1" s="52">
        <v>182</v>
      </c>
      <c r="BS1" s="52">
        <v>181</v>
      </c>
      <c r="BV1" s="52">
        <v>180</v>
      </c>
      <c r="BY1" s="52">
        <v>179</v>
      </c>
      <c r="CB1" s="52">
        <v>178</v>
      </c>
      <c r="CE1" s="52">
        <v>177</v>
      </c>
      <c r="CH1" s="52">
        <v>176</v>
      </c>
      <c r="CK1" s="52">
        <v>175</v>
      </c>
      <c r="CN1" s="52">
        <v>174</v>
      </c>
      <c r="CQ1" s="52">
        <v>173</v>
      </c>
      <c r="CT1" s="52">
        <v>172</v>
      </c>
      <c r="CW1" s="52">
        <v>171</v>
      </c>
      <c r="CZ1" s="52">
        <v>170</v>
      </c>
      <c r="DC1" s="52">
        <v>169</v>
      </c>
      <c r="DF1" s="52">
        <v>168</v>
      </c>
      <c r="DI1" s="52">
        <v>167</v>
      </c>
      <c r="DL1" s="52">
        <v>166</v>
      </c>
      <c r="DO1" s="52">
        <v>165</v>
      </c>
      <c r="DR1" s="52">
        <v>164</v>
      </c>
      <c r="DU1" s="52">
        <v>163</v>
      </c>
      <c r="DX1" s="52">
        <v>162</v>
      </c>
      <c r="EA1" s="52">
        <v>161</v>
      </c>
      <c r="ED1" s="52">
        <v>160</v>
      </c>
      <c r="EG1" s="52">
        <v>159</v>
      </c>
      <c r="EJ1" s="52">
        <v>158</v>
      </c>
      <c r="EM1" s="52">
        <v>157</v>
      </c>
      <c r="EP1" s="52">
        <v>156</v>
      </c>
      <c r="ES1" s="52">
        <v>155</v>
      </c>
      <c r="EV1" s="52">
        <v>154</v>
      </c>
      <c r="EY1" s="52">
        <v>153</v>
      </c>
      <c r="FB1" s="52">
        <v>152</v>
      </c>
      <c r="FE1" s="52">
        <v>151</v>
      </c>
      <c r="FH1" s="52">
        <v>150</v>
      </c>
      <c r="FK1" s="52">
        <v>149</v>
      </c>
      <c r="FN1" s="52">
        <v>148</v>
      </c>
      <c r="FQ1" s="52">
        <v>147</v>
      </c>
      <c r="FT1" s="52">
        <v>146</v>
      </c>
      <c r="FW1" s="52">
        <v>145</v>
      </c>
      <c r="FZ1" s="52">
        <v>144</v>
      </c>
      <c r="GC1" s="54"/>
      <c r="GD1" s="54">
        <v>199</v>
      </c>
      <c r="GE1" s="54">
        <v>198</v>
      </c>
      <c r="GF1" s="55">
        <v>197</v>
      </c>
      <c r="GG1" s="55">
        <v>196</v>
      </c>
      <c r="GH1" s="54">
        <v>195</v>
      </c>
      <c r="GI1" s="55">
        <v>194</v>
      </c>
      <c r="GJ1" s="54">
        <v>193</v>
      </c>
      <c r="GK1" s="54">
        <v>192</v>
      </c>
      <c r="GL1" s="54">
        <v>191</v>
      </c>
      <c r="GM1" s="54">
        <v>190</v>
      </c>
      <c r="GN1" s="54">
        <v>189</v>
      </c>
      <c r="GO1" s="54">
        <v>188</v>
      </c>
      <c r="GP1" s="54">
        <v>187</v>
      </c>
      <c r="GQ1" s="54">
        <v>186</v>
      </c>
      <c r="GR1" s="54">
        <v>185</v>
      </c>
      <c r="GS1" s="54">
        <v>184</v>
      </c>
      <c r="GT1" s="54">
        <v>183</v>
      </c>
      <c r="GU1" s="54">
        <v>182</v>
      </c>
      <c r="GV1" s="54">
        <v>181</v>
      </c>
      <c r="GW1" s="54">
        <v>180</v>
      </c>
      <c r="GX1" s="54">
        <v>179</v>
      </c>
      <c r="GY1" s="54">
        <v>178</v>
      </c>
      <c r="GZ1" s="54">
        <v>177</v>
      </c>
      <c r="HA1" s="54">
        <v>176</v>
      </c>
      <c r="HB1" s="54">
        <v>175</v>
      </c>
      <c r="HC1" s="54">
        <v>174</v>
      </c>
      <c r="HD1" s="54">
        <v>173</v>
      </c>
      <c r="HE1" s="54">
        <v>172</v>
      </c>
      <c r="HF1" s="54">
        <v>171</v>
      </c>
      <c r="HG1" s="54">
        <v>170</v>
      </c>
      <c r="HH1" s="54">
        <v>169</v>
      </c>
      <c r="HI1" s="54">
        <v>168</v>
      </c>
      <c r="HJ1" s="54">
        <v>167</v>
      </c>
      <c r="HK1" s="54">
        <v>166</v>
      </c>
      <c r="HL1" s="54">
        <v>165</v>
      </c>
      <c r="HM1" s="54">
        <v>164</v>
      </c>
      <c r="HN1" s="54">
        <v>163</v>
      </c>
      <c r="HO1" s="54">
        <v>162</v>
      </c>
      <c r="HP1" s="54">
        <v>161</v>
      </c>
      <c r="HQ1" s="54">
        <v>160</v>
      </c>
      <c r="HR1" s="54">
        <v>159</v>
      </c>
      <c r="HS1" s="54">
        <v>158</v>
      </c>
      <c r="HT1" s="54">
        <v>157</v>
      </c>
      <c r="HU1" s="54">
        <v>156</v>
      </c>
      <c r="HV1" s="54">
        <v>155</v>
      </c>
      <c r="HW1" s="54">
        <v>154</v>
      </c>
      <c r="HX1" s="54">
        <v>153</v>
      </c>
      <c r="HY1" s="54">
        <v>152</v>
      </c>
      <c r="HZ1" s="54">
        <v>151</v>
      </c>
      <c r="IA1" s="54">
        <v>150</v>
      </c>
      <c r="IB1" s="54">
        <v>149</v>
      </c>
      <c r="IC1" s="54">
        <v>148</v>
      </c>
      <c r="ID1" s="54">
        <v>147</v>
      </c>
      <c r="IE1" s="54">
        <v>146</v>
      </c>
      <c r="IF1" s="54">
        <v>145</v>
      </c>
      <c r="IG1" s="54">
        <v>144</v>
      </c>
      <c r="IH1" s="54">
        <v>0</v>
      </c>
    </row>
    <row r="2" spans="1:242">
      <c r="H2" s="50" t="s">
        <v>135</v>
      </c>
      <c r="I2" s="50" t="s">
        <v>136</v>
      </c>
      <c r="J2" s="50" t="s">
        <v>137</v>
      </c>
      <c r="K2" s="50" t="s">
        <v>138</v>
      </c>
      <c r="L2" s="50" t="s">
        <v>139</v>
      </c>
      <c r="M2" s="50" t="s">
        <v>140</v>
      </c>
      <c r="N2" s="50" t="s">
        <v>134</v>
      </c>
      <c r="GC2" s="54">
        <v>1</v>
      </c>
      <c r="GD2" s="54">
        <v>-3</v>
      </c>
      <c r="GE2" s="54">
        <v>-3</v>
      </c>
      <c r="GF2" s="54">
        <v>-3</v>
      </c>
      <c r="GG2" s="54">
        <v>-3</v>
      </c>
      <c r="GH2" s="54">
        <v>-3</v>
      </c>
      <c r="GI2" s="54">
        <v>-3</v>
      </c>
      <c r="GJ2" s="54">
        <v>-3</v>
      </c>
      <c r="GK2" s="54">
        <v>-3</v>
      </c>
      <c r="GL2" s="54">
        <v>-3</v>
      </c>
      <c r="GM2" s="54">
        <v>-3</v>
      </c>
      <c r="GN2" s="54">
        <v>-3</v>
      </c>
      <c r="GO2" s="54">
        <v>-3</v>
      </c>
      <c r="GP2" s="54">
        <v>-3</v>
      </c>
      <c r="GQ2" s="54">
        <v>-3</v>
      </c>
      <c r="GR2" s="54">
        <v>-3</v>
      </c>
      <c r="GS2" s="54">
        <v>-3</v>
      </c>
      <c r="GT2" s="54">
        <v>-3</v>
      </c>
      <c r="GU2" s="54">
        <v>-3</v>
      </c>
      <c r="GV2" s="54">
        <v>-3</v>
      </c>
      <c r="GW2" s="54">
        <v>-3</v>
      </c>
      <c r="GX2" s="54">
        <v>-3</v>
      </c>
      <c r="GY2" s="54">
        <v>-3</v>
      </c>
      <c r="GZ2" s="54">
        <v>-3</v>
      </c>
      <c r="HA2" s="54">
        <v>-3</v>
      </c>
      <c r="HB2" s="54">
        <v>-3</v>
      </c>
      <c r="HC2" s="54">
        <v>-3</v>
      </c>
      <c r="HD2" s="54">
        <v>-3</v>
      </c>
      <c r="HE2" s="54">
        <v>-3</v>
      </c>
      <c r="HF2" s="54">
        <v>-3</v>
      </c>
      <c r="HG2" s="54">
        <v>-3</v>
      </c>
      <c r="HH2" s="54">
        <v>-3</v>
      </c>
      <c r="HI2" s="54">
        <v>-3</v>
      </c>
      <c r="HJ2" s="54">
        <v>-3</v>
      </c>
      <c r="HK2" s="54">
        <v>-3</v>
      </c>
      <c r="HL2" s="54">
        <v>-3</v>
      </c>
      <c r="HM2" s="54">
        <v>-3</v>
      </c>
      <c r="HN2" s="54">
        <v>-3</v>
      </c>
      <c r="HO2" s="54">
        <v>-3</v>
      </c>
      <c r="HP2" s="54">
        <v>-3</v>
      </c>
      <c r="HQ2" s="54">
        <v>-3</v>
      </c>
      <c r="HR2" s="54">
        <v>-3</v>
      </c>
      <c r="HS2" s="54">
        <v>-3</v>
      </c>
      <c r="HT2" s="54">
        <v>-3</v>
      </c>
      <c r="HU2" s="54">
        <v>-3</v>
      </c>
      <c r="HV2" s="54">
        <v>-3</v>
      </c>
      <c r="HW2" s="54">
        <v>-3</v>
      </c>
      <c r="HX2" s="54">
        <v>-3</v>
      </c>
      <c r="HY2" s="54">
        <v>-3</v>
      </c>
      <c r="HZ2" s="54">
        <v>-3</v>
      </c>
      <c r="IA2" s="54">
        <v>-3</v>
      </c>
      <c r="IB2" s="54">
        <v>-3</v>
      </c>
      <c r="IC2" s="54">
        <v>-3</v>
      </c>
      <c r="ID2" s="54">
        <v>-3</v>
      </c>
      <c r="IE2" s="54">
        <v>-3</v>
      </c>
      <c r="IF2" s="54">
        <v>-3</v>
      </c>
      <c r="IG2" s="54">
        <v>-3</v>
      </c>
      <c r="IH2" s="54">
        <v>-3</v>
      </c>
    </row>
    <row r="3" spans="1:242">
      <c r="A3" s="50">
        <v>1</v>
      </c>
      <c r="B3" s="56" t="s">
        <v>141</v>
      </c>
      <c r="C3" s="56"/>
      <c r="E3" s="50">
        <v>0</v>
      </c>
      <c r="F3" s="57" t="s">
        <v>142</v>
      </c>
      <c r="Q3" s="52">
        <v>0</v>
      </c>
      <c r="T3" s="52">
        <v>0</v>
      </c>
      <c r="W3" s="52">
        <v>0</v>
      </c>
      <c r="Z3" s="52">
        <v>0</v>
      </c>
      <c r="AC3" s="52">
        <v>0</v>
      </c>
      <c r="AF3" s="52">
        <v>0</v>
      </c>
      <c r="AI3" s="52">
        <v>0</v>
      </c>
      <c r="AL3" s="52">
        <v>0</v>
      </c>
      <c r="AO3" s="52">
        <v>0</v>
      </c>
      <c r="AR3" s="52">
        <v>0</v>
      </c>
      <c r="AU3" s="52">
        <v>0</v>
      </c>
      <c r="AX3" s="52">
        <v>0</v>
      </c>
      <c r="BA3" s="52">
        <v>0</v>
      </c>
      <c r="BD3" s="52">
        <v>0</v>
      </c>
      <c r="BG3" s="52">
        <v>0</v>
      </c>
      <c r="BJ3" s="52">
        <v>0</v>
      </c>
      <c r="BM3" s="52">
        <v>0</v>
      </c>
      <c r="BP3" s="52">
        <v>0</v>
      </c>
      <c r="BS3" s="52">
        <v>0</v>
      </c>
      <c r="BV3" s="52">
        <v>0</v>
      </c>
      <c r="BY3" s="52">
        <v>0</v>
      </c>
      <c r="CB3" s="52">
        <v>0</v>
      </c>
      <c r="CE3" s="52">
        <v>0</v>
      </c>
      <c r="CH3" s="52">
        <v>0</v>
      </c>
      <c r="CK3" s="52">
        <v>0</v>
      </c>
      <c r="CN3" s="52">
        <v>0</v>
      </c>
      <c r="CQ3" s="52">
        <v>0</v>
      </c>
      <c r="CT3" s="52">
        <v>0</v>
      </c>
      <c r="CW3" s="52">
        <v>0</v>
      </c>
      <c r="CZ3" s="52">
        <v>0</v>
      </c>
      <c r="DC3" s="52">
        <v>0</v>
      </c>
      <c r="DF3" s="52">
        <v>0</v>
      </c>
      <c r="DI3" s="52">
        <v>0</v>
      </c>
      <c r="DL3" s="52">
        <v>0</v>
      </c>
      <c r="DO3" s="52">
        <v>0</v>
      </c>
      <c r="DR3" s="52">
        <v>0</v>
      </c>
      <c r="DU3" s="52">
        <v>0</v>
      </c>
      <c r="DX3" s="52">
        <v>0</v>
      </c>
      <c r="EA3" s="52">
        <v>0</v>
      </c>
      <c r="ED3" s="52">
        <v>0</v>
      </c>
      <c r="EG3" s="52">
        <v>0</v>
      </c>
      <c r="EJ3" s="52">
        <v>0</v>
      </c>
      <c r="EM3" s="52">
        <v>0</v>
      </c>
      <c r="EP3" s="52">
        <v>0</v>
      </c>
      <c r="ES3" s="52">
        <v>0</v>
      </c>
      <c r="EV3" s="52">
        <v>0</v>
      </c>
      <c r="EY3" s="52">
        <v>0</v>
      </c>
      <c r="FB3" s="52">
        <v>0</v>
      </c>
      <c r="FE3" s="52">
        <v>0</v>
      </c>
      <c r="FH3" s="52">
        <v>0</v>
      </c>
      <c r="FK3" s="52">
        <v>0</v>
      </c>
      <c r="FN3" s="52">
        <v>0</v>
      </c>
      <c r="FQ3" s="52">
        <v>0</v>
      </c>
      <c r="FT3" s="52">
        <v>0</v>
      </c>
      <c r="FW3" s="52">
        <v>0</v>
      </c>
      <c r="FZ3" s="52">
        <v>0</v>
      </c>
      <c r="GC3" s="54">
        <v>120</v>
      </c>
      <c r="GD3" s="54">
        <v>-3</v>
      </c>
      <c r="GE3" s="54">
        <v>-3</v>
      </c>
      <c r="GF3" s="54">
        <v>-3</v>
      </c>
      <c r="GG3" s="54">
        <v>-3</v>
      </c>
      <c r="GH3" s="54">
        <v>-3</v>
      </c>
      <c r="GI3" s="54">
        <v>-3</v>
      </c>
      <c r="GJ3" s="54">
        <v>-3</v>
      </c>
      <c r="GK3" s="54">
        <v>-3</v>
      </c>
      <c r="GL3" s="54">
        <v>-3</v>
      </c>
      <c r="GM3" s="54">
        <v>-3</v>
      </c>
      <c r="GN3" s="54">
        <v>-3</v>
      </c>
      <c r="GO3" s="54">
        <v>-3</v>
      </c>
      <c r="GP3" s="54">
        <v>-3</v>
      </c>
      <c r="GQ3" s="54">
        <v>-3</v>
      </c>
      <c r="GR3" s="54">
        <v>-3</v>
      </c>
      <c r="GS3" s="54">
        <v>-3</v>
      </c>
      <c r="GT3" s="54">
        <v>-3</v>
      </c>
      <c r="GU3" s="54">
        <v>-3</v>
      </c>
      <c r="GV3" s="54">
        <v>-3</v>
      </c>
      <c r="GW3" s="54">
        <v>-3</v>
      </c>
      <c r="GX3" s="54">
        <v>-3</v>
      </c>
      <c r="GY3" s="54">
        <v>-3</v>
      </c>
      <c r="GZ3" s="54">
        <v>-3</v>
      </c>
      <c r="HA3" s="54">
        <v>-3</v>
      </c>
      <c r="HB3" s="54">
        <v>-3</v>
      </c>
      <c r="HC3" s="54">
        <v>-3</v>
      </c>
      <c r="HD3" s="54">
        <v>-3</v>
      </c>
      <c r="HE3" s="54">
        <v>-3</v>
      </c>
      <c r="HF3" s="54">
        <v>-3</v>
      </c>
      <c r="HG3" s="54">
        <v>-3</v>
      </c>
      <c r="HH3" s="54">
        <v>-3</v>
      </c>
      <c r="HI3" s="54">
        <v>-3</v>
      </c>
      <c r="HJ3" s="54">
        <v>-3</v>
      </c>
      <c r="HK3" s="54">
        <v>-3</v>
      </c>
      <c r="HL3" s="54">
        <v>-3</v>
      </c>
      <c r="HM3" s="54">
        <v>-3</v>
      </c>
      <c r="HN3" s="54">
        <v>-3</v>
      </c>
      <c r="HO3" s="54">
        <v>-3</v>
      </c>
      <c r="HP3" s="54">
        <v>-3</v>
      </c>
      <c r="HQ3" s="54">
        <v>-3</v>
      </c>
      <c r="HR3" s="54">
        <v>-3</v>
      </c>
      <c r="HS3" s="54">
        <v>-3</v>
      </c>
      <c r="HT3" s="54">
        <v>-3</v>
      </c>
      <c r="HU3" s="54">
        <v>-3</v>
      </c>
      <c r="HV3" s="54">
        <v>-3</v>
      </c>
      <c r="HW3" s="54">
        <v>-3</v>
      </c>
      <c r="HX3" s="54">
        <v>-3</v>
      </c>
      <c r="HY3" s="54">
        <v>-3</v>
      </c>
      <c r="HZ3" s="54">
        <v>-3</v>
      </c>
      <c r="IA3" s="54">
        <v>-3</v>
      </c>
      <c r="IB3" s="54">
        <v>-3</v>
      </c>
      <c r="IC3" s="54">
        <v>-3</v>
      </c>
      <c r="ID3" s="54">
        <v>-3</v>
      </c>
      <c r="IE3" s="54">
        <v>-3</v>
      </c>
      <c r="IF3" s="54">
        <v>-3</v>
      </c>
      <c r="IG3" s="54">
        <v>-3</v>
      </c>
      <c r="IH3" s="54"/>
    </row>
    <row r="4" spans="1:242" ht="15.75">
      <c r="A4" s="50">
        <v>2</v>
      </c>
      <c r="B4" s="56" t="s">
        <v>143</v>
      </c>
      <c r="C4" s="56"/>
      <c r="E4" s="50">
        <v>0.1</v>
      </c>
      <c r="F4" s="50" t="s">
        <v>139</v>
      </c>
      <c r="H4" s="58" t="s">
        <v>144</v>
      </c>
      <c r="Q4" s="52">
        <v>1</v>
      </c>
      <c r="R4" s="52">
        <v>-3</v>
      </c>
      <c r="T4" s="52">
        <v>1</v>
      </c>
      <c r="U4" s="52">
        <v>-3</v>
      </c>
      <c r="W4" s="52">
        <v>1</v>
      </c>
      <c r="X4" s="52">
        <v>-3</v>
      </c>
      <c r="Z4" s="52">
        <v>1</v>
      </c>
      <c r="AA4" s="52">
        <v>-3</v>
      </c>
      <c r="AC4" s="52">
        <v>1</v>
      </c>
      <c r="AD4" s="52">
        <v>-3</v>
      </c>
      <c r="AF4" s="52">
        <v>1</v>
      </c>
      <c r="AG4" s="52">
        <v>-3</v>
      </c>
      <c r="AI4" s="52">
        <v>1</v>
      </c>
      <c r="AJ4" s="52">
        <v>-3</v>
      </c>
      <c r="AL4" s="52">
        <v>1</v>
      </c>
      <c r="AM4" s="52">
        <v>-3</v>
      </c>
      <c r="AO4" s="52">
        <v>1</v>
      </c>
      <c r="AP4" s="52">
        <v>-3</v>
      </c>
      <c r="AR4" s="52">
        <v>1</v>
      </c>
      <c r="AS4" s="52">
        <v>-3</v>
      </c>
      <c r="AU4" s="52">
        <v>1</v>
      </c>
      <c r="AV4" s="52">
        <v>-3</v>
      </c>
      <c r="AX4" s="52">
        <v>1</v>
      </c>
      <c r="AY4" s="52">
        <v>-3</v>
      </c>
      <c r="BA4" s="52">
        <v>1</v>
      </c>
      <c r="BB4" s="52">
        <v>-3</v>
      </c>
      <c r="BD4" s="52">
        <v>1</v>
      </c>
      <c r="BE4" s="52">
        <v>-3</v>
      </c>
      <c r="BG4" s="52">
        <v>1</v>
      </c>
      <c r="BH4" s="52">
        <v>-3</v>
      </c>
      <c r="BJ4" s="52">
        <v>1</v>
      </c>
      <c r="BK4" s="52">
        <v>-3</v>
      </c>
      <c r="BM4" s="52">
        <v>1</v>
      </c>
      <c r="BN4" s="52">
        <v>-3</v>
      </c>
      <c r="BP4" s="52">
        <v>1</v>
      </c>
      <c r="BQ4" s="52">
        <v>-3</v>
      </c>
      <c r="BS4" s="52">
        <v>1</v>
      </c>
      <c r="BT4" s="52">
        <v>-3</v>
      </c>
      <c r="BV4" s="52">
        <v>1</v>
      </c>
      <c r="BW4" s="52">
        <v>-3</v>
      </c>
      <c r="BY4" s="52">
        <v>1</v>
      </c>
      <c r="BZ4" s="52">
        <v>-3</v>
      </c>
      <c r="CB4" s="52">
        <v>1</v>
      </c>
      <c r="CC4" s="52">
        <v>-3</v>
      </c>
      <c r="CE4" s="52">
        <v>1</v>
      </c>
      <c r="CF4" s="52">
        <v>-3</v>
      </c>
      <c r="CH4" s="52">
        <v>1</v>
      </c>
      <c r="CI4" s="52">
        <v>-3</v>
      </c>
      <c r="CK4" s="52">
        <v>1</v>
      </c>
      <c r="CL4" s="52">
        <v>-3</v>
      </c>
      <c r="CN4" s="52">
        <v>1</v>
      </c>
      <c r="CO4" s="52">
        <v>-3</v>
      </c>
      <c r="CQ4" s="52">
        <v>1</v>
      </c>
      <c r="CR4" s="52">
        <v>-3</v>
      </c>
      <c r="CT4" s="52">
        <v>1</v>
      </c>
      <c r="CU4" s="52">
        <v>-3</v>
      </c>
      <c r="CW4" s="52">
        <v>1</v>
      </c>
      <c r="CX4" s="52">
        <v>-3</v>
      </c>
      <c r="CZ4" s="52">
        <v>1</v>
      </c>
      <c r="DA4" s="52">
        <v>-3</v>
      </c>
      <c r="DC4" s="52">
        <v>1</v>
      </c>
      <c r="DD4" s="52">
        <v>-3</v>
      </c>
      <c r="DF4" s="52">
        <v>1</v>
      </c>
      <c r="DG4" s="52">
        <v>-3</v>
      </c>
      <c r="DI4" s="52">
        <v>1</v>
      </c>
      <c r="DJ4" s="52">
        <v>-3</v>
      </c>
      <c r="DL4" s="52">
        <v>1</v>
      </c>
      <c r="DM4" s="52">
        <v>-3</v>
      </c>
      <c r="DO4" s="52">
        <v>1</v>
      </c>
      <c r="DP4" s="52">
        <v>-3</v>
      </c>
      <c r="DR4" s="52">
        <v>1</v>
      </c>
      <c r="DS4" s="52">
        <v>-3</v>
      </c>
      <c r="DU4" s="52">
        <v>1</v>
      </c>
      <c r="DV4" s="52">
        <v>-3</v>
      </c>
      <c r="DX4" s="52">
        <v>1</v>
      </c>
      <c r="DY4" s="52">
        <v>-3</v>
      </c>
      <c r="EA4" s="52">
        <v>1</v>
      </c>
      <c r="EB4" s="52">
        <v>-3</v>
      </c>
      <c r="ED4" s="52">
        <v>1</v>
      </c>
      <c r="EE4" s="52">
        <v>-3</v>
      </c>
      <c r="EG4" s="52">
        <v>1</v>
      </c>
      <c r="EH4" s="52">
        <v>-3</v>
      </c>
      <c r="EJ4" s="52">
        <v>1</v>
      </c>
      <c r="EK4" s="52">
        <v>-3</v>
      </c>
      <c r="EM4" s="52">
        <v>1</v>
      </c>
      <c r="EN4" s="52">
        <v>-3</v>
      </c>
      <c r="EP4" s="52">
        <v>1</v>
      </c>
      <c r="EQ4" s="52">
        <v>-3</v>
      </c>
      <c r="ES4" s="52">
        <v>1</v>
      </c>
      <c r="ET4" s="52">
        <v>-3</v>
      </c>
      <c r="EV4" s="52">
        <v>1</v>
      </c>
      <c r="EW4" s="52">
        <v>-3</v>
      </c>
      <c r="EY4" s="52">
        <v>1</v>
      </c>
      <c r="EZ4" s="52">
        <v>-3</v>
      </c>
      <c r="FB4" s="52">
        <v>1</v>
      </c>
      <c r="FC4" s="52">
        <v>-3</v>
      </c>
      <c r="FE4" s="52">
        <v>1</v>
      </c>
      <c r="FF4" s="52">
        <v>-3</v>
      </c>
      <c r="FH4" s="52">
        <v>1</v>
      </c>
      <c r="FI4" s="52">
        <v>-3</v>
      </c>
      <c r="FK4" s="52">
        <v>1</v>
      </c>
      <c r="FL4" s="52">
        <v>-3</v>
      </c>
      <c r="FN4" s="52">
        <v>1</v>
      </c>
      <c r="FO4" s="52">
        <v>-3</v>
      </c>
      <c r="FQ4" s="52">
        <v>1</v>
      </c>
      <c r="FR4" s="52">
        <v>-3</v>
      </c>
      <c r="FT4" s="52">
        <v>1</v>
      </c>
      <c r="FU4" s="52">
        <v>-3</v>
      </c>
      <c r="FW4" s="52">
        <v>1</v>
      </c>
      <c r="FX4" s="52">
        <v>-3</v>
      </c>
      <c r="FZ4" s="52">
        <v>1</v>
      </c>
      <c r="GA4" s="52">
        <v>-3</v>
      </c>
      <c r="GC4" s="54">
        <v>121</v>
      </c>
      <c r="GD4" s="54">
        <v>-3</v>
      </c>
      <c r="GE4" s="54">
        <v>-3</v>
      </c>
      <c r="GF4" s="54">
        <v>-3</v>
      </c>
      <c r="GG4" s="54">
        <v>-3</v>
      </c>
      <c r="GH4" s="54">
        <v>-3</v>
      </c>
      <c r="GI4" s="54">
        <v>-3</v>
      </c>
      <c r="GJ4" s="54">
        <v>-3</v>
      </c>
      <c r="GK4" s="54">
        <v>-3</v>
      </c>
      <c r="GL4" s="54">
        <v>-3</v>
      </c>
      <c r="GM4" s="54">
        <v>-3</v>
      </c>
      <c r="GN4" s="54">
        <v>-3</v>
      </c>
      <c r="GO4" s="54">
        <v>-3</v>
      </c>
      <c r="GP4" s="54">
        <v>-3</v>
      </c>
      <c r="GQ4" s="54">
        <v>-3</v>
      </c>
      <c r="GR4" s="54">
        <v>-3</v>
      </c>
      <c r="GS4" s="54">
        <v>-3</v>
      </c>
      <c r="GT4" s="54">
        <v>-3</v>
      </c>
      <c r="GU4" s="54">
        <v>-3</v>
      </c>
      <c r="GV4" s="54">
        <v>-3</v>
      </c>
      <c r="GW4" s="54">
        <v>-3</v>
      </c>
      <c r="GX4" s="54">
        <v>-3</v>
      </c>
      <c r="GY4" s="54">
        <v>-3</v>
      </c>
      <c r="GZ4" s="54">
        <v>-3</v>
      </c>
      <c r="HA4" s="54">
        <v>-3</v>
      </c>
      <c r="HB4" s="54">
        <v>-3</v>
      </c>
      <c r="HC4" s="54">
        <v>-3</v>
      </c>
      <c r="HD4" s="54">
        <v>-3</v>
      </c>
      <c r="HE4" s="54">
        <v>-3</v>
      </c>
      <c r="HF4" s="54">
        <v>-3</v>
      </c>
      <c r="HG4" s="54">
        <v>-3</v>
      </c>
      <c r="HH4" s="54">
        <v>-3</v>
      </c>
      <c r="HI4" s="54">
        <v>-3</v>
      </c>
      <c r="HJ4" s="54">
        <v>-3</v>
      </c>
      <c r="HK4" s="54">
        <v>-3</v>
      </c>
      <c r="HL4" s="54">
        <v>-3</v>
      </c>
      <c r="HM4" s="54">
        <v>-3</v>
      </c>
      <c r="HN4" s="54">
        <v>-3</v>
      </c>
      <c r="HO4" s="54">
        <v>-3</v>
      </c>
      <c r="HP4" s="54">
        <v>-3</v>
      </c>
      <c r="HQ4" s="54">
        <v>-3</v>
      </c>
      <c r="HR4" s="54">
        <v>-3</v>
      </c>
      <c r="HS4" s="54">
        <v>-3</v>
      </c>
      <c r="HT4" s="54">
        <v>-3</v>
      </c>
      <c r="HU4" s="54">
        <v>-3</v>
      </c>
      <c r="HV4" s="54">
        <v>-3</v>
      </c>
      <c r="HW4" s="54">
        <v>-3</v>
      </c>
      <c r="HX4" s="54">
        <v>-3</v>
      </c>
      <c r="HY4" s="54">
        <v>-3</v>
      </c>
      <c r="HZ4" s="54">
        <v>-3</v>
      </c>
      <c r="IA4" s="54">
        <v>-3</v>
      </c>
      <c r="IB4" s="54">
        <v>-3</v>
      </c>
      <c r="IC4" s="54">
        <v>-3</v>
      </c>
      <c r="ID4" s="54">
        <v>-3</v>
      </c>
      <c r="IE4" s="54">
        <v>-3</v>
      </c>
      <c r="IF4" s="54">
        <v>-3</v>
      </c>
      <c r="IG4" s="54">
        <v>-3</v>
      </c>
      <c r="IH4" s="54"/>
    </row>
    <row r="5" spans="1:242">
      <c r="A5" s="50">
        <v>3</v>
      </c>
      <c r="B5" s="56" t="s">
        <v>145</v>
      </c>
      <c r="C5" s="56"/>
      <c r="E5" s="50">
        <v>180</v>
      </c>
      <c r="F5" s="50" t="s">
        <v>138</v>
      </c>
      <c r="H5" s="50" t="s">
        <v>146</v>
      </c>
      <c r="Q5" s="52">
        <v>120</v>
      </c>
      <c r="R5" s="52">
        <v>-3</v>
      </c>
      <c r="T5" s="52">
        <v>120</v>
      </c>
      <c r="U5" s="52">
        <v>-3</v>
      </c>
      <c r="W5" s="52">
        <v>120</v>
      </c>
      <c r="X5" s="52">
        <v>-3</v>
      </c>
      <c r="Z5" s="52">
        <v>120</v>
      </c>
      <c r="AA5" s="52">
        <v>-3</v>
      </c>
      <c r="AC5" s="52">
        <v>120</v>
      </c>
      <c r="AD5" s="52">
        <v>-3</v>
      </c>
      <c r="AF5" s="52">
        <v>120</v>
      </c>
      <c r="AG5" s="52">
        <v>-3</v>
      </c>
      <c r="AI5" s="52">
        <v>120</v>
      </c>
      <c r="AJ5" s="52">
        <v>-3</v>
      </c>
      <c r="AL5" s="52">
        <v>120</v>
      </c>
      <c r="AM5" s="52">
        <v>-3</v>
      </c>
      <c r="AO5" s="52">
        <v>120</v>
      </c>
      <c r="AP5" s="52">
        <v>-3</v>
      </c>
      <c r="AR5" s="52">
        <v>120</v>
      </c>
      <c r="AS5" s="52">
        <v>-3</v>
      </c>
      <c r="AU5" s="52">
        <v>120</v>
      </c>
      <c r="AV5" s="52">
        <v>-3</v>
      </c>
      <c r="AX5" s="52">
        <v>120</v>
      </c>
      <c r="AY5" s="52">
        <v>-3</v>
      </c>
      <c r="BA5" s="52">
        <v>120</v>
      </c>
      <c r="BB5" s="52">
        <v>-3</v>
      </c>
      <c r="BD5" s="52">
        <v>120</v>
      </c>
      <c r="BE5" s="52">
        <v>-3</v>
      </c>
      <c r="BG5" s="52">
        <v>120</v>
      </c>
      <c r="BH5" s="52">
        <v>-3</v>
      </c>
      <c r="BJ5" s="52">
        <v>120</v>
      </c>
      <c r="BK5" s="52">
        <v>-3</v>
      </c>
      <c r="BM5" s="52">
        <v>120</v>
      </c>
      <c r="BN5" s="52">
        <v>-3</v>
      </c>
      <c r="BP5" s="52">
        <v>120</v>
      </c>
      <c r="BQ5" s="52">
        <v>-3</v>
      </c>
      <c r="BS5" s="52">
        <v>120</v>
      </c>
      <c r="BT5" s="52">
        <v>-3</v>
      </c>
      <c r="BV5" s="52">
        <v>120</v>
      </c>
      <c r="BW5" s="52">
        <v>-3</v>
      </c>
      <c r="BY5" s="52">
        <v>120</v>
      </c>
      <c r="BZ5" s="52">
        <v>-3</v>
      </c>
      <c r="CB5" s="52">
        <v>120</v>
      </c>
      <c r="CC5" s="52">
        <v>-3</v>
      </c>
      <c r="CE5" s="52">
        <v>120</v>
      </c>
      <c r="CF5" s="52">
        <v>-3</v>
      </c>
      <c r="CH5" s="52">
        <v>120</v>
      </c>
      <c r="CI5" s="52">
        <v>-3</v>
      </c>
      <c r="CK5" s="52">
        <v>120</v>
      </c>
      <c r="CL5" s="52">
        <v>-3</v>
      </c>
      <c r="CN5" s="52">
        <v>120</v>
      </c>
      <c r="CO5" s="52">
        <v>-3</v>
      </c>
      <c r="CQ5" s="52">
        <v>120</v>
      </c>
      <c r="CR5" s="52">
        <v>-3</v>
      </c>
      <c r="CT5" s="52">
        <v>120</v>
      </c>
      <c r="CU5" s="52">
        <v>-3</v>
      </c>
      <c r="CW5" s="52">
        <v>120</v>
      </c>
      <c r="CX5" s="52">
        <v>-3</v>
      </c>
      <c r="CZ5" s="52">
        <v>120</v>
      </c>
      <c r="DA5" s="52">
        <v>-3</v>
      </c>
      <c r="DC5" s="52">
        <v>120</v>
      </c>
      <c r="DD5" s="52">
        <v>-3</v>
      </c>
      <c r="DF5" s="52">
        <v>120</v>
      </c>
      <c r="DG5" s="52">
        <v>-3</v>
      </c>
      <c r="DI5" s="52">
        <v>120</v>
      </c>
      <c r="DJ5" s="52">
        <v>-3</v>
      </c>
      <c r="DL5" s="52">
        <v>120</v>
      </c>
      <c r="DM5" s="52">
        <v>-3</v>
      </c>
      <c r="DO5" s="52">
        <v>120</v>
      </c>
      <c r="DP5" s="52">
        <v>-3</v>
      </c>
      <c r="DR5" s="52">
        <v>120</v>
      </c>
      <c r="DS5" s="52">
        <v>-3</v>
      </c>
      <c r="DU5" s="52">
        <v>120</v>
      </c>
      <c r="DV5" s="52">
        <v>-3</v>
      </c>
      <c r="DX5" s="52">
        <v>120</v>
      </c>
      <c r="DY5" s="52">
        <v>-3</v>
      </c>
      <c r="EA5" s="52">
        <v>120</v>
      </c>
      <c r="EB5" s="52">
        <v>-3</v>
      </c>
      <c r="ED5" s="52">
        <v>120</v>
      </c>
      <c r="EE5" s="52">
        <v>-3</v>
      </c>
      <c r="EG5" s="52">
        <v>120</v>
      </c>
      <c r="EH5" s="52">
        <v>-3</v>
      </c>
      <c r="EJ5" s="52">
        <v>120</v>
      </c>
      <c r="EK5" s="52">
        <v>-3</v>
      </c>
      <c r="EM5" s="52">
        <v>120</v>
      </c>
      <c r="EN5" s="52">
        <v>-3</v>
      </c>
      <c r="EP5" s="52">
        <v>120</v>
      </c>
      <c r="EQ5" s="52">
        <v>-3</v>
      </c>
      <c r="ES5" s="52">
        <v>120</v>
      </c>
      <c r="ET5" s="52">
        <v>-3</v>
      </c>
      <c r="EV5" s="52">
        <v>120</v>
      </c>
      <c r="EW5" s="52">
        <v>-3</v>
      </c>
      <c r="EY5" s="52">
        <v>120</v>
      </c>
      <c r="EZ5" s="52">
        <v>-3</v>
      </c>
      <c r="FB5" s="52">
        <v>120</v>
      </c>
      <c r="FC5" s="52">
        <v>-3</v>
      </c>
      <c r="FE5" s="52">
        <v>120</v>
      </c>
      <c r="FF5" s="52">
        <v>-3</v>
      </c>
      <c r="FH5" s="52">
        <v>120</v>
      </c>
      <c r="FI5" s="52">
        <v>-3</v>
      </c>
      <c r="FK5" s="52">
        <v>120</v>
      </c>
      <c r="FL5" s="52">
        <v>-3</v>
      </c>
      <c r="FN5" s="52">
        <v>120</v>
      </c>
      <c r="FO5" s="52">
        <v>-3</v>
      </c>
      <c r="FQ5" s="52">
        <v>120</v>
      </c>
      <c r="FR5" s="52">
        <v>-3</v>
      </c>
      <c r="FT5" s="52">
        <v>120</v>
      </c>
      <c r="FU5" s="52">
        <v>-3</v>
      </c>
      <c r="FW5" s="52">
        <v>120</v>
      </c>
      <c r="FX5" s="52">
        <v>-3</v>
      </c>
      <c r="FZ5" s="52">
        <v>120</v>
      </c>
      <c r="GA5" s="52">
        <v>-3</v>
      </c>
      <c r="GC5" s="54">
        <v>122</v>
      </c>
      <c r="GD5" s="54">
        <v>-3</v>
      </c>
      <c r="GE5" s="54">
        <v>-3</v>
      </c>
      <c r="GF5" s="54">
        <v>-3</v>
      </c>
      <c r="GG5" s="54">
        <v>-3</v>
      </c>
      <c r="GH5" s="54">
        <v>-3</v>
      </c>
      <c r="GI5" s="54">
        <v>-3</v>
      </c>
      <c r="GJ5" s="54">
        <v>-3</v>
      </c>
      <c r="GK5" s="54">
        <v>-3</v>
      </c>
      <c r="GL5" s="54">
        <v>-3</v>
      </c>
      <c r="GM5" s="54">
        <v>-3</v>
      </c>
      <c r="GN5" s="54">
        <v>-3</v>
      </c>
      <c r="GO5" s="54">
        <v>-3</v>
      </c>
      <c r="GP5" s="54">
        <v>-3</v>
      </c>
      <c r="GQ5" s="54">
        <v>-3</v>
      </c>
      <c r="GR5" s="54">
        <v>-3</v>
      </c>
      <c r="GS5" s="54">
        <v>-3</v>
      </c>
      <c r="GT5" s="54">
        <v>-3</v>
      </c>
      <c r="GU5" s="54">
        <v>-3</v>
      </c>
      <c r="GV5" s="54">
        <v>-3</v>
      </c>
      <c r="GW5" s="54">
        <v>-3</v>
      </c>
      <c r="GX5" s="54">
        <v>-3</v>
      </c>
      <c r="GY5" s="54">
        <v>-3</v>
      </c>
      <c r="GZ5" s="54">
        <v>-3</v>
      </c>
      <c r="HA5" s="54">
        <v>-3</v>
      </c>
      <c r="HB5" s="54">
        <v>-3</v>
      </c>
      <c r="HC5" s="54">
        <v>-3</v>
      </c>
      <c r="HD5" s="54">
        <v>-3</v>
      </c>
      <c r="HE5" s="54">
        <v>-3</v>
      </c>
      <c r="HF5" s="54">
        <v>-3</v>
      </c>
      <c r="HG5" s="54">
        <v>-3</v>
      </c>
      <c r="HH5" s="54">
        <v>-3</v>
      </c>
      <c r="HI5" s="54">
        <v>-3</v>
      </c>
      <c r="HJ5" s="54">
        <v>-3</v>
      </c>
      <c r="HK5" s="54">
        <v>-3</v>
      </c>
      <c r="HL5" s="54">
        <v>-3</v>
      </c>
      <c r="HM5" s="54">
        <v>-3</v>
      </c>
      <c r="HN5" s="54">
        <v>-3</v>
      </c>
      <c r="HO5" s="54">
        <v>-3</v>
      </c>
      <c r="HP5" s="54">
        <v>-3</v>
      </c>
      <c r="HQ5" s="54">
        <v>-3</v>
      </c>
      <c r="HR5" s="54">
        <v>-3</v>
      </c>
      <c r="HS5" s="54">
        <v>-3</v>
      </c>
      <c r="HT5" s="54">
        <v>-3</v>
      </c>
      <c r="HU5" s="54">
        <v>-3</v>
      </c>
      <c r="HV5" s="54">
        <v>-3</v>
      </c>
      <c r="HW5" s="54">
        <v>-3</v>
      </c>
      <c r="HX5" s="54">
        <v>-3</v>
      </c>
      <c r="HY5" s="54">
        <v>-3</v>
      </c>
      <c r="HZ5" s="54">
        <v>-3</v>
      </c>
      <c r="IA5" s="54">
        <v>-3</v>
      </c>
      <c r="IB5" s="54">
        <v>-3</v>
      </c>
      <c r="IC5" s="54">
        <v>-3</v>
      </c>
      <c r="ID5" s="54">
        <v>-3</v>
      </c>
      <c r="IE5" s="54">
        <v>-3</v>
      </c>
      <c r="IF5" s="54">
        <v>-3</v>
      </c>
      <c r="IG5" s="54">
        <v>-3</v>
      </c>
      <c r="IH5" s="54"/>
    </row>
    <row r="6" spans="1:242">
      <c r="A6" s="50">
        <v>4</v>
      </c>
      <c r="B6" s="56" t="s">
        <v>147</v>
      </c>
      <c r="C6" s="56"/>
      <c r="E6" s="50">
        <v>185</v>
      </c>
      <c r="F6" s="50" t="s">
        <v>137</v>
      </c>
      <c r="Q6" s="52">
        <v>121</v>
      </c>
      <c r="R6" s="52">
        <v>-3</v>
      </c>
      <c r="T6" s="52">
        <v>121</v>
      </c>
      <c r="U6" s="52">
        <v>-3</v>
      </c>
      <c r="W6" s="52">
        <v>121</v>
      </c>
      <c r="X6" s="52">
        <v>-3</v>
      </c>
      <c r="Z6" s="52">
        <v>121</v>
      </c>
      <c r="AA6" s="52">
        <v>-3</v>
      </c>
      <c r="AC6" s="52">
        <v>121</v>
      </c>
      <c r="AD6" s="52">
        <v>-3</v>
      </c>
      <c r="AF6" s="52">
        <v>121</v>
      </c>
      <c r="AG6" s="52">
        <v>-3</v>
      </c>
      <c r="AI6" s="52">
        <v>121</v>
      </c>
      <c r="AJ6" s="52">
        <v>-3</v>
      </c>
      <c r="AL6" s="52">
        <v>121</v>
      </c>
      <c r="AM6" s="52">
        <v>-3</v>
      </c>
      <c r="AO6" s="52">
        <v>121</v>
      </c>
      <c r="AP6" s="52">
        <v>-3</v>
      </c>
      <c r="AR6" s="52">
        <v>121</v>
      </c>
      <c r="AS6" s="52">
        <v>-3</v>
      </c>
      <c r="AU6" s="52">
        <v>121</v>
      </c>
      <c r="AV6" s="52">
        <v>-3</v>
      </c>
      <c r="AX6" s="52">
        <v>121</v>
      </c>
      <c r="AY6" s="52">
        <v>-3</v>
      </c>
      <c r="BA6" s="52">
        <v>121</v>
      </c>
      <c r="BB6" s="52">
        <v>-3</v>
      </c>
      <c r="BD6" s="52">
        <v>121</v>
      </c>
      <c r="BE6" s="52">
        <v>-3</v>
      </c>
      <c r="BG6" s="52">
        <v>121</v>
      </c>
      <c r="BH6" s="52">
        <v>-3</v>
      </c>
      <c r="BJ6" s="52">
        <v>121</v>
      </c>
      <c r="BK6" s="52">
        <v>-3</v>
      </c>
      <c r="BM6" s="52">
        <v>121</v>
      </c>
      <c r="BN6" s="52">
        <v>-3</v>
      </c>
      <c r="BP6" s="52">
        <v>121</v>
      </c>
      <c r="BQ6" s="52">
        <v>-3</v>
      </c>
      <c r="BS6" s="52">
        <v>121</v>
      </c>
      <c r="BT6" s="52">
        <v>-3</v>
      </c>
      <c r="BV6" s="52">
        <v>121</v>
      </c>
      <c r="BW6" s="52">
        <v>-3</v>
      </c>
      <c r="BY6" s="52">
        <v>121</v>
      </c>
      <c r="BZ6" s="52">
        <v>-3</v>
      </c>
      <c r="CB6" s="52">
        <v>121</v>
      </c>
      <c r="CC6" s="52">
        <v>-3</v>
      </c>
      <c r="CE6" s="52">
        <v>121</v>
      </c>
      <c r="CF6" s="52">
        <v>-3</v>
      </c>
      <c r="CH6" s="52">
        <v>121</v>
      </c>
      <c r="CI6" s="52">
        <v>-3</v>
      </c>
      <c r="CK6" s="52">
        <v>121</v>
      </c>
      <c r="CL6" s="52">
        <v>-3</v>
      </c>
      <c r="CN6" s="52">
        <v>121</v>
      </c>
      <c r="CO6" s="52">
        <v>-3</v>
      </c>
      <c r="CQ6" s="52">
        <v>121</v>
      </c>
      <c r="CR6" s="52">
        <v>-3</v>
      </c>
      <c r="CT6" s="52">
        <v>121</v>
      </c>
      <c r="CU6" s="52">
        <v>-3</v>
      </c>
      <c r="CW6" s="52">
        <v>121</v>
      </c>
      <c r="CX6" s="52">
        <v>-3</v>
      </c>
      <c r="CZ6" s="52">
        <v>121</v>
      </c>
      <c r="DA6" s="52">
        <v>-3</v>
      </c>
      <c r="DC6" s="52">
        <v>121</v>
      </c>
      <c r="DD6" s="52">
        <v>-3</v>
      </c>
      <c r="DF6" s="52">
        <v>121</v>
      </c>
      <c r="DG6" s="52">
        <v>-3</v>
      </c>
      <c r="DI6" s="52">
        <v>121</v>
      </c>
      <c r="DJ6" s="52">
        <v>-3</v>
      </c>
      <c r="DL6" s="52">
        <v>121</v>
      </c>
      <c r="DM6" s="52">
        <v>-3</v>
      </c>
      <c r="DO6" s="52">
        <v>121</v>
      </c>
      <c r="DP6" s="52">
        <v>-3</v>
      </c>
      <c r="DR6" s="52">
        <v>121</v>
      </c>
      <c r="DS6" s="52">
        <v>-3</v>
      </c>
      <c r="DU6" s="52">
        <v>121</v>
      </c>
      <c r="DV6" s="52">
        <v>-3</v>
      </c>
      <c r="DX6" s="52">
        <v>121</v>
      </c>
      <c r="DY6" s="52">
        <v>-3</v>
      </c>
      <c r="EA6" s="52">
        <v>121</v>
      </c>
      <c r="EB6" s="52">
        <v>-3</v>
      </c>
      <c r="ED6" s="52">
        <v>121</v>
      </c>
      <c r="EE6" s="52">
        <v>-3</v>
      </c>
      <c r="EG6" s="52">
        <v>121</v>
      </c>
      <c r="EH6" s="52">
        <v>-3</v>
      </c>
      <c r="EJ6" s="52">
        <v>121</v>
      </c>
      <c r="EK6" s="52">
        <v>-3</v>
      </c>
      <c r="EM6" s="52">
        <v>121</v>
      </c>
      <c r="EN6" s="52">
        <v>-3</v>
      </c>
      <c r="EP6" s="52">
        <v>121</v>
      </c>
      <c r="EQ6" s="52">
        <v>-3</v>
      </c>
      <c r="ES6" s="52">
        <v>121</v>
      </c>
      <c r="ET6" s="52">
        <v>-3</v>
      </c>
      <c r="EV6" s="52">
        <v>121</v>
      </c>
      <c r="EW6" s="52">
        <v>-3</v>
      </c>
      <c r="EY6" s="52">
        <v>121</v>
      </c>
      <c r="EZ6" s="52">
        <v>-3</v>
      </c>
      <c r="FB6" s="52">
        <v>121</v>
      </c>
      <c r="FC6" s="52">
        <v>-3</v>
      </c>
      <c r="FE6" s="52">
        <v>121</v>
      </c>
      <c r="FF6" s="52">
        <v>-3</v>
      </c>
      <c r="FH6" s="52">
        <v>121</v>
      </c>
      <c r="FI6" s="52">
        <v>-3</v>
      </c>
      <c r="FK6" s="52">
        <v>121</v>
      </c>
      <c r="FL6" s="52">
        <v>-3</v>
      </c>
      <c r="FN6" s="52">
        <v>121</v>
      </c>
      <c r="FO6" s="52">
        <v>-3</v>
      </c>
      <c r="FQ6" s="52">
        <v>121</v>
      </c>
      <c r="FR6" s="52">
        <v>-3</v>
      </c>
      <c r="FT6" s="52">
        <v>121</v>
      </c>
      <c r="FU6" s="52">
        <v>-3</v>
      </c>
      <c r="FW6" s="52">
        <v>121</v>
      </c>
      <c r="FX6" s="52">
        <v>-3</v>
      </c>
      <c r="FZ6" s="52">
        <v>121</v>
      </c>
      <c r="GA6" s="52">
        <v>-3</v>
      </c>
      <c r="GC6" s="54">
        <v>123</v>
      </c>
      <c r="GD6" s="54">
        <v>-3</v>
      </c>
      <c r="GE6" s="54">
        <v>-3</v>
      </c>
      <c r="GF6" s="54">
        <v>-3</v>
      </c>
      <c r="GG6" s="54">
        <v>-3</v>
      </c>
      <c r="GH6" s="54">
        <v>-3</v>
      </c>
      <c r="GI6" s="54">
        <v>-3</v>
      </c>
      <c r="GJ6" s="54">
        <v>-3</v>
      </c>
      <c r="GK6" s="54">
        <v>-3</v>
      </c>
      <c r="GL6" s="54">
        <v>-3</v>
      </c>
      <c r="GM6" s="54">
        <v>-3</v>
      </c>
      <c r="GN6" s="54">
        <v>-3</v>
      </c>
      <c r="GO6" s="54">
        <v>-3</v>
      </c>
      <c r="GP6" s="54">
        <v>-3</v>
      </c>
      <c r="GQ6" s="54">
        <v>-3</v>
      </c>
      <c r="GR6" s="54">
        <v>-3</v>
      </c>
      <c r="GS6" s="54">
        <v>-3</v>
      </c>
      <c r="GT6" s="54">
        <v>-3</v>
      </c>
      <c r="GU6" s="54">
        <v>-3</v>
      </c>
      <c r="GV6" s="54">
        <v>-3</v>
      </c>
      <c r="GW6" s="54">
        <v>-3</v>
      </c>
      <c r="GX6" s="54">
        <v>-3</v>
      </c>
      <c r="GY6" s="54">
        <v>-3</v>
      </c>
      <c r="GZ6" s="54">
        <v>-3</v>
      </c>
      <c r="HA6" s="54">
        <v>-3</v>
      </c>
      <c r="HB6" s="54">
        <v>-3</v>
      </c>
      <c r="HC6" s="54">
        <v>-3</v>
      </c>
      <c r="HD6" s="54">
        <v>-3</v>
      </c>
      <c r="HE6" s="54">
        <v>-3</v>
      </c>
      <c r="HF6" s="54">
        <v>-3</v>
      </c>
      <c r="HG6" s="54">
        <v>-3</v>
      </c>
      <c r="HH6" s="54">
        <v>-3</v>
      </c>
      <c r="HI6" s="54">
        <v>-3</v>
      </c>
      <c r="HJ6" s="54">
        <v>-3</v>
      </c>
      <c r="HK6" s="54">
        <v>-3</v>
      </c>
      <c r="HL6" s="54">
        <v>-3</v>
      </c>
      <c r="HM6" s="54">
        <v>-3</v>
      </c>
      <c r="HN6" s="54">
        <v>-3</v>
      </c>
      <c r="HO6" s="54">
        <v>-3</v>
      </c>
      <c r="HP6" s="54">
        <v>-3</v>
      </c>
      <c r="HQ6" s="54">
        <v>-3</v>
      </c>
      <c r="HR6" s="54">
        <v>-3</v>
      </c>
      <c r="HS6" s="54">
        <v>-3</v>
      </c>
      <c r="HT6" s="54">
        <v>-3</v>
      </c>
      <c r="HU6" s="54">
        <v>-3</v>
      </c>
      <c r="HV6" s="54">
        <v>-3</v>
      </c>
      <c r="HW6" s="54">
        <v>-3</v>
      </c>
      <c r="HX6" s="54">
        <v>-3</v>
      </c>
      <c r="HY6" s="54">
        <v>-3</v>
      </c>
      <c r="HZ6" s="54">
        <v>-3</v>
      </c>
      <c r="IA6" s="54">
        <v>-3</v>
      </c>
      <c r="IB6" s="54">
        <v>-3</v>
      </c>
      <c r="IC6" s="54">
        <v>-3</v>
      </c>
      <c r="ID6" s="54">
        <v>-3</v>
      </c>
      <c r="IE6" s="54">
        <v>-3</v>
      </c>
      <c r="IF6" s="54">
        <v>-3</v>
      </c>
      <c r="IG6" s="54">
        <v>-3</v>
      </c>
      <c r="IH6" s="54"/>
    </row>
    <row r="7" spans="1:242">
      <c r="A7" s="50">
        <v>5</v>
      </c>
      <c r="B7" s="56" t="s">
        <v>148</v>
      </c>
      <c r="C7" s="56"/>
      <c r="E7" s="50">
        <v>189</v>
      </c>
      <c r="F7" s="50" t="s">
        <v>136</v>
      </c>
      <c r="Q7" s="52">
        <v>122</v>
      </c>
      <c r="R7" s="52">
        <v>-3</v>
      </c>
      <c r="T7" s="52">
        <v>122</v>
      </c>
      <c r="U7" s="52">
        <v>-3</v>
      </c>
      <c r="W7" s="52">
        <v>122</v>
      </c>
      <c r="X7" s="52">
        <v>-3</v>
      </c>
      <c r="Z7" s="52">
        <v>122</v>
      </c>
      <c r="AA7" s="52">
        <v>-3</v>
      </c>
      <c r="AC7" s="52">
        <v>122</v>
      </c>
      <c r="AD7" s="52">
        <v>-3</v>
      </c>
      <c r="AF7" s="52">
        <v>122</v>
      </c>
      <c r="AG7" s="52">
        <v>-3</v>
      </c>
      <c r="AI7" s="52">
        <v>122</v>
      </c>
      <c r="AJ7" s="52">
        <v>-3</v>
      </c>
      <c r="AL7" s="52">
        <v>122</v>
      </c>
      <c r="AM7" s="52">
        <v>-3</v>
      </c>
      <c r="AO7" s="52">
        <v>122</v>
      </c>
      <c r="AP7" s="52">
        <v>-3</v>
      </c>
      <c r="AR7" s="52">
        <v>122</v>
      </c>
      <c r="AS7" s="52">
        <v>-3</v>
      </c>
      <c r="AU7" s="52">
        <v>122</v>
      </c>
      <c r="AV7" s="52">
        <v>-3</v>
      </c>
      <c r="AX7" s="52">
        <v>122</v>
      </c>
      <c r="AY7" s="52">
        <v>-3</v>
      </c>
      <c r="BA7" s="52">
        <v>122</v>
      </c>
      <c r="BB7" s="52">
        <v>-3</v>
      </c>
      <c r="BD7" s="52">
        <v>122</v>
      </c>
      <c r="BE7" s="52">
        <v>-3</v>
      </c>
      <c r="BG7" s="52">
        <v>122</v>
      </c>
      <c r="BH7" s="52">
        <v>-3</v>
      </c>
      <c r="BJ7" s="52">
        <v>122</v>
      </c>
      <c r="BK7" s="52">
        <v>-3</v>
      </c>
      <c r="BM7" s="52">
        <v>122</v>
      </c>
      <c r="BN7" s="52">
        <v>-3</v>
      </c>
      <c r="BP7" s="52">
        <v>122</v>
      </c>
      <c r="BQ7" s="52">
        <v>-3</v>
      </c>
      <c r="BS7" s="52">
        <v>122</v>
      </c>
      <c r="BT7" s="52">
        <v>-3</v>
      </c>
      <c r="BV7" s="52">
        <v>122</v>
      </c>
      <c r="BW7" s="52">
        <v>-3</v>
      </c>
      <c r="BY7" s="52">
        <v>122</v>
      </c>
      <c r="BZ7" s="52">
        <v>-3</v>
      </c>
      <c r="CB7" s="52">
        <v>122</v>
      </c>
      <c r="CC7" s="52">
        <v>-3</v>
      </c>
      <c r="CE7" s="52">
        <v>122</v>
      </c>
      <c r="CF7" s="52">
        <v>-3</v>
      </c>
      <c r="CH7" s="52">
        <v>122</v>
      </c>
      <c r="CI7" s="52">
        <v>-3</v>
      </c>
      <c r="CK7" s="52">
        <v>122</v>
      </c>
      <c r="CL7" s="52">
        <v>-3</v>
      </c>
      <c r="CN7" s="52">
        <v>122</v>
      </c>
      <c r="CO7" s="52">
        <v>-3</v>
      </c>
      <c r="CQ7" s="52">
        <v>122</v>
      </c>
      <c r="CR7" s="52">
        <v>-3</v>
      </c>
      <c r="CT7" s="52">
        <v>122</v>
      </c>
      <c r="CU7" s="52">
        <v>-3</v>
      </c>
      <c r="CW7" s="52">
        <v>122</v>
      </c>
      <c r="CX7" s="52">
        <v>-3</v>
      </c>
      <c r="CZ7" s="52">
        <v>122</v>
      </c>
      <c r="DA7" s="52">
        <v>-3</v>
      </c>
      <c r="DC7" s="52">
        <v>122</v>
      </c>
      <c r="DD7" s="52">
        <v>-3</v>
      </c>
      <c r="DF7" s="52">
        <v>122</v>
      </c>
      <c r="DG7" s="52">
        <v>-3</v>
      </c>
      <c r="DI7" s="52">
        <v>122</v>
      </c>
      <c r="DJ7" s="52">
        <v>-3</v>
      </c>
      <c r="DL7" s="52">
        <v>122</v>
      </c>
      <c r="DM7" s="52">
        <v>-3</v>
      </c>
      <c r="DO7" s="52">
        <v>122</v>
      </c>
      <c r="DP7" s="52">
        <v>-3</v>
      </c>
      <c r="DR7" s="52">
        <v>122</v>
      </c>
      <c r="DS7" s="52">
        <v>-3</v>
      </c>
      <c r="DU7" s="52">
        <v>122</v>
      </c>
      <c r="DV7" s="52">
        <v>-3</v>
      </c>
      <c r="DX7" s="52">
        <v>122</v>
      </c>
      <c r="DY7" s="52">
        <v>-3</v>
      </c>
      <c r="EA7" s="52">
        <v>122</v>
      </c>
      <c r="EB7" s="52">
        <v>-3</v>
      </c>
      <c r="ED7" s="52">
        <v>122</v>
      </c>
      <c r="EE7" s="52">
        <v>-3</v>
      </c>
      <c r="EG7" s="52">
        <v>122</v>
      </c>
      <c r="EH7" s="52">
        <v>-3</v>
      </c>
      <c r="EJ7" s="52">
        <v>122</v>
      </c>
      <c r="EK7" s="52">
        <v>-3</v>
      </c>
      <c r="EM7" s="52">
        <v>122</v>
      </c>
      <c r="EN7" s="52">
        <v>-3</v>
      </c>
      <c r="EP7" s="52">
        <v>122</v>
      </c>
      <c r="EQ7" s="52">
        <v>-3</v>
      </c>
      <c r="ES7" s="52">
        <v>122</v>
      </c>
      <c r="ET7" s="52">
        <v>-3</v>
      </c>
      <c r="EV7" s="52">
        <v>122</v>
      </c>
      <c r="EW7" s="52">
        <v>-3</v>
      </c>
      <c r="EY7" s="52">
        <v>122</v>
      </c>
      <c r="EZ7" s="52">
        <v>-3</v>
      </c>
      <c r="FB7" s="52">
        <v>122</v>
      </c>
      <c r="FC7" s="52">
        <v>-3</v>
      </c>
      <c r="FE7" s="52">
        <v>122</v>
      </c>
      <c r="FF7" s="52">
        <v>-3</v>
      </c>
      <c r="FH7" s="52">
        <v>122</v>
      </c>
      <c r="FI7" s="52">
        <v>-3</v>
      </c>
      <c r="FK7" s="52">
        <v>122</v>
      </c>
      <c r="FL7" s="52">
        <v>-3</v>
      </c>
      <c r="FN7" s="52">
        <v>122</v>
      </c>
      <c r="FO7" s="52">
        <v>-3</v>
      </c>
      <c r="FQ7" s="52">
        <v>122</v>
      </c>
      <c r="FR7" s="52">
        <v>-3</v>
      </c>
      <c r="FT7" s="52">
        <v>122</v>
      </c>
      <c r="FU7" s="52">
        <v>-3</v>
      </c>
      <c r="FW7" s="52">
        <v>122</v>
      </c>
      <c r="FX7" s="52">
        <v>-3</v>
      </c>
      <c r="FZ7" s="52">
        <v>122</v>
      </c>
      <c r="GA7" s="52">
        <v>-3</v>
      </c>
      <c r="GC7" s="54">
        <v>124</v>
      </c>
      <c r="GD7" s="54">
        <v>-3</v>
      </c>
      <c r="GE7" s="54">
        <v>-3</v>
      </c>
      <c r="GF7" s="54">
        <v>-3</v>
      </c>
      <c r="GG7" s="54">
        <v>-3</v>
      </c>
      <c r="GH7" s="54">
        <v>-3</v>
      </c>
      <c r="GI7" s="54">
        <v>-3</v>
      </c>
      <c r="GJ7" s="54">
        <v>-3</v>
      </c>
      <c r="GK7" s="54">
        <v>-3</v>
      </c>
      <c r="GL7" s="54">
        <v>-3</v>
      </c>
      <c r="GM7" s="54">
        <v>-3</v>
      </c>
      <c r="GN7" s="54">
        <v>-3</v>
      </c>
      <c r="GO7" s="54">
        <v>-3</v>
      </c>
      <c r="GP7" s="54">
        <v>-3</v>
      </c>
      <c r="GQ7" s="54">
        <v>-3</v>
      </c>
      <c r="GR7" s="54">
        <v>-3</v>
      </c>
      <c r="GS7" s="54">
        <v>-3</v>
      </c>
      <c r="GT7" s="54">
        <v>-3</v>
      </c>
      <c r="GU7" s="54">
        <v>-3</v>
      </c>
      <c r="GV7" s="54">
        <v>-3</v>
      </c>
      <c r="GW7" s="54">
        <v>-3</v>
      </c>
      <c r="GX7" s="54">
        <v>-3</v>
      </c>
      <c r="GY7" s="54">
        <v>-3</v>
      </c>
      <c r="GZ7" s="54">
        <v>-3</v>
      </c>
      <c r="HA7" s="54">
        <v>-3</v>
      </c>
      <c r="HB7" s="54">
        <v>-3</v>
      </c>
      <c r="HC7" s="54">
        <v>-3</v>
      </c>
      <c r="HD7" s="54">
        <v>-3</v>
      </c>
      <c r="HE7" s="54">
        <v>-3</v>
      </c>
      <c r="HF7" s="54">
        <v>-3</v>
      </c>
      <c r="HG7" s="54">
        <v>-3</v>
      </c>
      <c r="HH7" s="54">
        <v>-3</v>
      </c>
      <c r="HI7" s="54">
        <v>-3</v>
      </c>
      <c r="HJ7" s="54">
        <v>-3</v>
      </c>
      <c r="HK7" s="54">
        <v>-3</v>
      </c>
      <c r="HL7" s="54">
        <v>-3</v>
      </c>
      <c r="HM7" s="54">
        <v>-3</v>
      </c>
      <c r="HN7" s="54">
        <v>-3</v>
      </c>
      <c r="HO7" s="54">
        <v>-3</v>
      </c>
      <c r="HP7" s="54">
        <v>-3</v>
      </c>
      <c r="HQ7" s="54">
        <v>-3</v>
      </c>
      <c r="HR7" s="54">
        <v>-3</v>
      </c>
      <c r="HS7" s="54">
        <v>-3</v>
      </c>
      <c r="HT7" s="54">
        <v>-3</v>
      </c>
      <c r="HU7" s="54">
        <v>-3</v>
      </c>
      <c r="HV7" s="54">
        <v>-3</v>
      </c>
      <c r="HW7" s="54">
        <v>-3</v>
      </c>
      <c r="HX7" s="54">
        <v>-3</v>
      </c>
      <c r="HY7" s="54">
        <v>-3</v>
      </c>
      <c r="HZ7" s="54">
        <v>-3</v>
      </c>
      <c r="IA7" s="54">
        <v>-3</v>
      </c>
      <c r="IB7" s="54">
        <v>-3</v>
      </c>
      <c r="IC7" s="54">
        <v>-3</v>
      </c>
      <c r="ID7" s="54">
        <v>-3</v>
      </c>
      <c r="IE7" s="54">
        <v>-3</v>
      </c>
      <c r="IF7" s="54">
        <v>-3</v>
      </c>
      <c r="IG7" s="54">
        <v>-3</v>
      </c>
      <c r="IH7" s="54"/>
    </row>
    <row r="8" spans="1:242">
      <c r="A8" s="50">
        <v>6</v>
      </c>
      <c r="B8" s="56" t="s">
        <v>149</v>
      </c>
      <c r="C8" s="56"/>
      <c r="E8" s="50">
        <v>192</v>
      </c>
      <c r="F8" s="50" t="s">
        <v>150</v>
      </c>
      <c r="Q8" s="52">
        <v>123</v>
      </c>
      <c r="R8" s="52">
        <v>-3</v>
      </c>
      <c r="T8" s="52">
        <v>123</v>
      </c>
      <c r="U8" s="52">
        <v>-3</v>
      </c>
      <c r="W8" s="52">
        <v>123</v>
      </c>
      <c r="X8" s="52">
        <v>-3</v>
      </c>
      <c r="Z8" s="52">
        <v>123</v>
      </c>
      <c r="AA8" s="52">
        <v>-3</v>
      </c>
      <c r="AC8" s="52">
        <v>123</v>
      </c>
      <c r="AD8" s="52">
        <v>-3</v>
      </c>
      <c r="AF8" s="52">
        <v>123</v>
      </c>
      <c r="AG8" s="52">
        <v>-3</v>
      </c>
      <c r="AI8" s="52">
        <v>123</v>
      </c>
      <c r="AJ8" s="52">
        <v>-3</v>
      </c>
      <c r="AL8" s="52">
        <v>123</v>
      </c>
      <c r="AM8" s="52">
        <v>-3</v>
      </c>
      <c r="AO8" s="52">
        <v>123</v>
      </c>
      <c r="AP8" s="52">
        <v>-3</v>
      </c>
      <c r="AR8" s="52">
        <v>123</v>
      </c>
      <c r="AS8" s="52">
        <v>-3</v>
      </c>
      <c r="AU8" s="52">
        <v>123</v>
      </c>
      <c r="AV8" s="52">
        <v>-3</v>
      </c>
      <c r="AX8" s="52">
        <v>123</v>
      </c>
      <c r="AY8" s="52">
        <v>-3</v>
      </c>
      <c r="BA8" s="52">
        <v>123</v>
      </c>
      <c r="BB8" s="52">
        <v>-3</v>
      </c>
      <c r="BD8" s="52">
        <v>123</v>
      </c>
      <c r="BE8" s="52">
        <v>-3</v>
      </c>
      <c r="BG8" s="52">
        <v>123</v>
      </c>
      <c r="BH8" s="52">
        <v>-3</v>
      </c>
      <c r="BJ8" s="52">
        <v>123</v>
      </c>
      <c r="BK8" s="52">
        <v>-3</v>
      </c>
      <c r="BM8" s="52">
        <v>123</v>
      </c>
      <c r="BN8" s="52">
        <v>-3</v>
      </c>
      <c r="BP8" s="52">
        <v>123</v>
      </c>
      <c r="BQ8" s="52">
        <v>-3</v>
      </c>
      <c r="BS8" s="52">
        <v>123</v>
      </c>
      <c r="BT8" s="52">
        <v>-3</v>
      </c>
      <c r="BV8" s="52">
        <v>123</v>
      </c>
      <c r="BW8" s="52">
        <v>-3</v>
      </c>
      <c r="BY8" s="52">
        <v>123</v>
      </c>
      <c r="BZ8" s="52">
        <v>-3</v>
      </c>
      <c r="CB8" s="52">
        <v>123</v>
      </c>
      <c r="CC8" s="52">
        <v>-3</v>
      </c>
      <c r="CE8" s="52">
        <v>123</v>
      </c>
      <c r="CF8" s="52">
        <v>-3</v>
      </c>
      <c r="CH8" s="52">
        <v>123</v>
      </c>
      <c r="CI8" s="52">
        <v>-3</v>
      </c>
      <c r="CK8" s="52">
        <v>123</v>
      </c>
      <c r="CL8" s="52">
        <v>-3</v>
      </c>
      <c r="CN8" s="52">
        <v>123</v>
      </c>
      <c r="CO8" s="52">
        <v>-3</v>
      </c>
      <c r="CQ8" s="52">
        <v>123</v>
      </c>
      <c r="CR8" s="52">
        <v>-3</v>
      </c>
      <c r="CT8" s="52">
        <v>123</v>
      </c>
      <c r="CU8" s="52">
        <v>-3</v>
      </c>
      <c r="CW8" s="52">
        <v>123</v>
      </c>
      <c r="CX8" s="52">
        <v>-3</v>
      </c>
      <c r="CZ8" s="52">
        <v>123</v>
      </c>
      <c r="DA8" s="52">
        <v>-3</v>
      </c>
      <c r="DC8" s="52">
        <v>123</v>
      </c>
      <c r="DD8" s="52">
        <v>-3</v>
      </c>
      <c r="DF8" s="52">
        <v>123</v>
      </c>
      <c r="DG8" s="52">
        <v>-3</v>
      </c>
      <c r="DI8" s="52">
        <v>123</v>
      </c>
      <c r="DJ8" s="52">
        <v>-3</v>
      </c>
      <c r="DL8" s="52">
        <v>123</v>
      </c>
      <c r="DM8" s="52">
        <v>-3</v>
      </c>
      <c r="DO8" s="52">
        <v>123</v>
      </c>
      <c r="DP8" s="52">
        <v>-3</v>
      </c>
      <c r="DR8" s="52">
        <v>123</v>
      </c>
      <c r="DS8" s="52">
        <v>-3</v>
      </c>
      <c r="DU8" s="52">
        <v>123</v>
      </c>
      <c r="DV8" s="52">
        <v>-3</v>
      </c>
      <c r="DX8" s="52">
        <v>123</v>
      </c>
      <c r="DY8" s="52">
        <v>-3</v>
      </c>
      <c r="EA8" s="52">
        <v>123</v>
      </c>
      <c r="EB8" s="52">
        <v>-3</v>
      </c>
      <c r="ED8" s="52">
        <v>123</v>
      </c>
      <c r="EE8" s="52">
        <v>-3</v>
      </c>
      <c r="EG8" s="52">
        <v>123</v>
      </c>
      <c r="EH8" s="52">
        <v>-3</v>
      </c>
      <c r="EJ8" s="52">
        <v>123</v>
      </c>
      <c r="EK8" s="52">
        <v>-3</v>
      </c>
      <c r="EM8" s="52">
        <v>123</v>
      </c>
      <c r="EN8" s="52">
        <v>-3</v>
      </c>
      <c r="EP8" s="52">
        <v>123</v>
      </c>
      <c r="EQ8" s="52">
        <v>-3</v>
      </c>
      <c r="ES8" s="52">
        <v>123</v>
      </c>
      <c r="ET8" s="52">
        <v>-3</v>
      </c>
      <c r="EV8" s="52">
        <v>123</v>
      </c>
      <c r="EW8" s="52">
        <v>-3</v>
      </c>
      <c r="EY8" s="52">
        <v>123</v>
      </c>
      <c r="EZ8" s="52">
        <v>-3</v>
      </c>
      <c r="FB8" s="52">
        <v>123</v>
      </c>
      <c r="FC8" s="52">
        <v>-3</v>
      </c>
      <c r="FE8" s="52">
        <v>123</v>
      </c>
      <c r="FF8" s="52">
        <v>-3</v>
      </c>
      <c r="FH8" s="52">
        <v>123</v>
      </c>
      <c r="FI8" s="52">
        <v>-3</v>
      </c>
      <c r="FK8" s="52">
        <v>123</v>
      </c>
      <c r="FL8" s="52">
        <v>-3</v>
      </c>
      <c r="FN8" s="52">
        <v>123</v>
      </c>
      <c r="FO8" s="52">
        <v>-3</v>
      </c>
      <c r="FQ8" s="52">
        <v>123</v>
      </c>
      <c r="FR8" s="52">
        <v>-3</v>
      </c>
      <c r="FT8" s="52">
        <v>123</v>
      </c>
      <c r="FU8" s="52">
        <v>-3</v>
      </c>
      <c r="FW8" s="52">
        <v>123</v>
      </c>
      <c r="FX8" s="52">
        <v>-3</v>
      </c>
      <c r="FZ8" s="52">
        <v>123</v>
      </c>
      <c r="GA8" s="52">
        <v>-3</v>
      </c>
      <c r="GC8" s="54">
        <v>125</v>
      </c>
      <c r="GD8" s="54">
        <v>-3</v>
      </c>
      <c r="GE8" s="54">
        <v>-3</v>
      </c>
      <c r="GF8" s="54">
        <v>-3</v>
      </c>
      <c r="GG8" s="54">
        <v>-3</v>
      </c>
      <c r="GH8" s="54">
        <v>-3</v>
      </c>
      <c r="GI8" s="54">
        <v>-3</v>
      </c>
      <c r="GJ8" s="54">
        <v>-3</v>
      </c>
      <c r="GK8" s="54">
        <v>-3</v>
      </c>
      <c r="GL8" s="54">
        <v>-3</v>
      </c>
      <c r="GM8" s="54">
        <v>-3</v>
      </c>
      <c r="GN8" s="54">
        <v>-3</v>
      </c>
      <c r="GO8" s="54">
        <v>-3</v>
      </c>
      <c r="GP8" s="54">
        <v>-3</v>
      </c>
      <c r="GQ8" s="54">
        <v>-3</v>
      </c>
      <c r="GR8" s="54">
        <v>-3</v>
      </c>
      <c r="GS8" s="54">
        <v>-3</v>
      </c>
      <c r="GT8" s="54">
        <v>-3</v>
      </c>
      <c r="GU8" s="54">
        <v>-3</v>
      </c>
      <c r="GV8" s="54">
        <v>-3</v>
      </c>
      <c r="GW8" s="54">
        <v>-3</v>
      </c>
      <c r="GX8" s="54">
        <v>-3</v>
      </c>
      <c r="GY8" s="54">
        <v>-3</v>
      </c>
      <c r="GZ8" s="54">
        <v>-3</v>
      </c>
      <c r="HA8" s="54">
        <v>-3</v>
      </c>
      <c r="HB8" s="54">
        <v>-3</v>
      </c>
      <c r="HC8" s="54">
        <v>-3</v>
      </c>
      <c r="HD8" s="54">
        <v>-3</v>
      </c>
      <c r="HE8" s="54">
        <v>-3</v>
      </c>
      <c r="HF8" s="54">
        <v>-3</v>
      </c>
      <c r="HG8" s="54">
        <v>-3</v>
      </c>
      <c r="HH8" s="54">
        <v>-3</v>
      </c>
      <c r="HI8" s="54">
        <v>-3</v>
      </c>
      <c r="HJ8" s="54">
        <v>-3</v>
      </c>
      <c r="HK8" s="54">
        <v>-3</v>
      </c>
      <c r="HL8" s="54">
        <v>-3</v>
      </c>
      <c r="HM8" s="54">
        <v>-3</v>
      </c>
      <c r="HN8" s="54">
        <v>-3</v>
      </c>
      <c r="HO8" s="54">
        <v>-3</v>
      </c>
      <c r="HP8" s="54">
        <v>-3</v>
      </c>
      <c r="HQ8" s="54">
        <v>-3</v>
      </c>
      <c r="HR8" s="54">
        <v>-3</v>
      </c>
      <c r="HS8" s="54">
        <v>-3</v>
      </c>
      <c r="HT8" s="54">
        <v>-3</v>
      </c>
      <c r="HU8" s="54">
        <v>-3</v>
      </c>
      <c r="HV8" s="54">
        <v>-3</v>
      </c>
      <c r="HW8" s="54">
        <v>-3</v>
      </c>
      <c r="HX8" s="54">
        <v>-3</v>
      </c>
      <c r="HY8" s="54">
        <v>-3</v>
      </c>
      <c r="HZ8" s="54">
        <v>-3</v>
      </c>
      <c r="IA8" s="54">
        <v>-3</v>
      </c>
      <c r="IB8" s="54">
        <v>-3</v>
      </c>
      <c r="IC8" s="54">
        <v>-3</v>
      </c>
      <c r="ID8" s="54">
        <v>-3</v>
      </c>
      <c r="IE8" s="54">
        <v>-3</v>
      </c>
      <c r="IF8" s="54">
        <v>-3</v>
      </c>
      <c r="IG8" s="54">
        <v>-3</v>
      </c>
      <c r="IH8" s="54"/>
    </row>
    <row r="9" spans="1:242">
      <c r="A9" s="50">
        <v>7</v>
      </c>
      <c r="B9" s="56" t="s">
        <v>151</v>
      </c>
      <c r="C9" s="56"/>
      <c r="Q9" s="52">
        <v>124</v>
      </c>
      <c r="R9" s="52">
        <v>-3</v>
      </c>
      <c r="T9" s="52">
        <v>124</v>
      </c>
      <c r="U9" s="52">
        <v>-3</v>
      </c>
      <c r="W9" s="52">
        <v>124</v>
      </c>
      <c r="X9" s="52">
        <v>-3</v>
      </c>
      <c r="Z9" s="52">
        <v>124</v>
      </c>
      <c r="AA9" s="52">
        <v>-3</v>
      </c>
      <c r="AC9" s="52">
        <v>124</v>
      </c>
      <c r="AD9" s="52">
        <v>-3</v>
      </c>
      <c r="AF9" s="52">
        <v>124</v>
      </c>
      <c r="AG9" s="52">
        <v>-3</v>
      </c>
      <c r="AI9" s="52">
        <v>124</v>
      </c>
      <c r="AJ9" s="52">
        <v>-3</v>
      </c>
      <c r="AL9" s="52">
        <v>124</v>
      </c>
      <c r="AM9" s="52">
        <v>-3</v>
      </c>
      <c r="AO9" s="52">
        <v>124</v>
      </c>
      <c r="AP9" s="52">
        <v>-3</v>
      </c>
      <c r="AR9" s="52">
        <v>124</v>
      </c>
      <c r="AS9" s="52">
        <v>-3</v>
      </c>
      <c r="AU9" s="52">
        <v>124</v>
      </c>
      <c r="AV9" s="52">
        <v>-3</v>
      </c>
      <c r="AX9" s="52">
        <v>124</v>
      </c>
      <c r="AY9" s="52">
        <v>-3</v>
      </c>
      <c r="BA9" s="52">
        <v>124</v>
      </c>
      <c r="BB9" s="52">
        <v>-3</v>
      </c>
      <c r="BD9" s="52">
        <v>124</v>
      </c>
      <c r="BE9" s="52">
        <v>-3</v>
      </c>
      <c r="BG9" s="52">
        <v>124</v>
      </c>
      <c r="BH9" s="52">
        <v>-3</v>
      </c>
      <c r="BJ9" s="52">
        <v>124</v>
      </c>
      <c r="BK9" s="52">
        <v>-3</v>
      </c>
      <c r="BM9" s="52">
        <v>124</v>
      </c>
      <c r="BN9" s="52">
        <v>-3</v>
      </c>
      <c r="BP9" s="52">
        <v>124</v>
      </c>
      <c r="BQ9" s="52">
        <v>-3</v>
      </c>
      <c r="BS9" s="52">
        <v>124</v>
      </c>
      <c r="BT9" s="52">
        <v>-3</v>
      </c>
      <c r="BV9" s="52">
        <v>124</v>
      </c>
      <c r="BW9" s="52">
        <v>-3</v>
      </c>
      <c r="BY9" s="52">
        <v>124</v>
      </c>
      <c r="BZ9" s="52">
        <v>-3</v>
      </c>
      <c r="CB9" s="52">
        <v>124</v>
      </c>
      <c r="CC9" s="52">
        <v>-3</v>
      </c>
      <c r="CE9" s="52">
        <v>124</v>
      </c>
      <c r="CF9" s="52">
        <v>-3</v>
      </c>
      <c r="CH9" s="52">
        <v>124</v>
      </c>
      <c r="CI9" s="52">
        <v>-3</v>
      </c>
      <c r="CK9" s="52">
        <v>124</v>
      </c>
      <c r="CL9" s="52">
        <v>-3</v>
      </c>
      <c r="CN9" s="52">
        <v>124</v>
      </c>
      <c r="CO9" s="52">
        <v>-3</v>
      </c>
      <c r="CQ9" s="52">
        <v>124</v>
      </c>
      <c r="CR9" s="52">
        <v>-3</v>
      </c>
      <c r="CT9" s="52">
        <v>124</v>
      </c>
      <c r="CU9" s="52">
        <v>-3</v>
      </c>
      <c r="CW9" s="52">
        <v>124</v>
      </c>
      <c r="CX9" s="52">
        <v>-3</v>
      </c>
      <c r="CZ9" s="52">
        <v>124</v>
      </c>
      <c r="DA9" s="52">
        <v>-3</v>
      </c>
      <c r="DC9" s="52">
        <v>124</v>
      </c>
      <c r="DD9" s="52">
        <v>-3</v>
      </c>
      <c r="DF9" s="52">
        <v>124</v>
      </c>
      <c r="DG9" s="52">
        <v>-3</v>
      </c>
      <c r="DI9" s="52">
        <v>124</v>
      </c>
      <c r="DJ9" s="52">
        <v>-3</v>
      </c>
      <c r="DL9" s="52">
        <v>124</v>
      </c>
      <c r="DM9" s="52">
        <v>-3</v>
      </c>
      <c r="DO9" s="52">
        <v>124</v>
      </c>
      <c r="DP9" s="52">
        <v>-3</v>
      </c>
      <c r="DR9" s="52">
        <v>124</v>
      </c>
      <c r="DS9" s="52">
        <v>-3</v>
      </c>
      <c r="DU9" s="52">
        <v>124</v>
      </c>
      <c r="DV9" s="52">
        <v>-3</v>
      </c>
      <c r="DX9" s="52">
        <v>124</v>
      </c>
      <c r="DY9" s="52">
        <v>-3</v>
      </c>
      <c r="EA9" s="52">
        <v>124</v>
      </c>
      <c r="EB9" s="52">
        <v>-3</v>
      </c>
      <c r="ED9" s="52">
        <v>124</v>
      </c>
      <c r="EE9" s="52">
        <v>-3</v>
      </c>
      <c r="EG9" s="52">
        <v>124</v>
      </c>
      <c r="EH9" s="52">
        <v>-3</v>
      </c>
      <c r="EJ9" s="52">
        <v>124</v>
      </c>
      <c r="EK9" s="52">
        <v>-3</v>
      </c>
      <c r="EM9" s="52">
        <v>124</v>
      </c>
      <c r="EN9" s="52">
        <v>-3</v>
      </c>
      <c r="EP9" s="52">
        <v>124</v>
      </c>
      <c r="EQ9" s="52">
        <v>-3</v>
      </c>
      <c r="ES9" s="52">
        <v>124</v>
      </c>
      <c r="ET9" s="52">
        <v>-3</v>
      </c>
      <c r="EV9" s="52">
        <v>124</v>
      </c>
      <c r="EW9" s="52">
        <v>-3</v>
      </c>
      <c r="EY9" s="52">
        <v>124</v>
      </c>
      <c r="EZ9" s="52">
        <v>-3</v>
      </c>
      <c r="FB9" s="52">
        <v>124</v>
      </c>
      <c r="FC9" s="52">
        <v>-3</v>
      </c>
      <c r="FE9" s="52">
        <v>124</v>
      </c>
      <c r="FF9" s="52">
        <v>-3</v>
      </c>
      <c r="FH9" s="52">
        <v>124</v>
      </c>
      <c r="FI9" s="52">
        <v>-3</v>
      </c>
      <c r="FK9" s="52">
        <v>124</v>
      </c>
      <c r="FL9" s="52">
        <v>-3</v>
      </c>
      <c r="FN9" s="52">
        <v>124</v>
      </c>
      <c r="FO9" s="52">
        <v>-3</v>
      </c>
      <c r="FQ9" s="52">
        <v>124</v>
      </c>
      <c r="FR9" s="52">
        <v>-3</v>
      </c>
      <c r="FT9" s="52">
        <v>124</v>
      </c>
      <c r="FU9" s="52">
        <v>-3</v>
      </c>
      <c r="FW9" s="52">
        <v>124</v>
      </c>
      <c r="FX9" s="52">
        <v>-3</v>
      </c>
      <c r="FZ9" s="52">
        <v>124</v>
      </c>
      <c r="GA9" s="52">
        <v>-3</v>
      </c>
      <c r="GC9" s="54">
        <v>126</v>
      </c>
      <c r="GD9" s="54">
        <v>-3</v>
      </c>
      <c r="GE9" s="54">
        <v>-3</v>
      </c>
      <c r="GF9" s="54">
        <v>-3</v>
      </c>
      <c r="GG9" s="54">
        <v>-3</v>
      </c>
      <c r="GH9" s="54">
        <v>-3</v>
      </c>
      <c r="GI9" s="54">
        <v>-3</v>
      </c>
      <c r="GJ9" s="54">
        <v>-3</v>
      </c>
      <c r="GK9" s="54">
        <v>-3</v>
      </c>
      <c r="GL9" s="54">
        <v>-3</v>
      </c>
      <c r="GM9" s="54">
        <v>-3</v>
      </c>
      <c r="GN9" s="54">
        <v>-3</v>
      </c>
      <c r="GO9" s="54">
        <v>-3</v>
      </c>
      <c r="GP9" s="54">
        <v>-3</v>
      </c>
      <c r="GQ9" s="54">
        <v>-3</v>
      </c>
      <c r="GR9" s="54">
        <v>-3</v>
      </c>
      <c r="GS9" s="54">
        <v>-3</v>
      </c>
      <c r="GT9" s="54">
        <v>-3</v>
      </c>
      <c r="GU9" s="54">
        <v>-3</v>
      </c>
      <c r="GV9" s="54">
        <v>-3</v>
      </c>
      <c r="GW9" s="54">
        <v>-3</v>
      </c>
      <c r="GX9" s="54">
        <v>-3</v>
      </c>
      <c r="GY9" s="54">
        <v>-3</v>
      </c>
      <c r="GZ9" s="54">
        <v>-3</v>
      </c>
      <c r="HA9" s="54">
        <v>-3</v>
      </c>
      <c r="HB9" s="54">
        <v>-3</v>
      </c>
      <c r="HC9" s="54">
        <v>-3</v>
      </c>
      <c r="HD9" s="54">
        <v>-3</v>
      </c>
      <c r="HE9" s="54">
        <v>-3</v>
      </c>
      <c r="HF9" s="54">
        <v>-3</v>
      </c>
      <c r="HG9" s="54">
        <v>-3</v>
      </c>
      <c r="HH9" s="54">
        <v>-3</v>
      </c>
      <c r="HI9" s="54">
        <v>-3</v>
      </c>
      <c r="HJ9" s="54">
        <v>-3</v>
      </c>
      <c r="HK9" s="54">
        <v>-3</v>
      </c>
      <c r="HL9" s="54">
        <v>-3</v>
      </c>
      <c r="HM9" s="54">
        <v>-3</v>
      </c>
      <c r="HN9" s="54">
        <v>-3</v>
      </c>
      <c r="HO9" s="54">
        <v>-3</v>
      </c>
      <c r="HP9" s="54">
        <v>-3</v>
      </c>
      <c r="HQ9" s="54">
        <v>-3</v>
      </c>
      <c r="HR9" s="54">
        <v>-3</v>
      </c>
      <c r="HS9" s="54">
        <v>-3</v>
      </c>
      <c r="HT9" s="54">
        <v>-3</v>
      </c>
      <c r="HU9" s="54">
        <v>-3</v>
      </c>
      <c r="HV9" s="54">
        <v>-3</v>
      </c>
      <c r="HW9" s="54">
        <v>-3</v>
      </c>
      <c r="HX9" s="54">
        <v>-3</v>
      </c>
      <c r="HY9" s="54">
        <v>-3</v>
      </c>
      <c r="HZ9" s="54">
        <v>-3</v>
      </c>
      <c r="IA9" s="54">
        <v>-3</v>
      </c>
      <c r="IB9" s="54">
        <v>-3</v>
      </c>
      <c r="IC9" s="54">
        <v>-3</v>
      </c>
      <c r="ID9" s="54">
        <v>-3</v>
      </c>
      <c r="IE9" s="54">
        <v>-3</v>
      </c>
      <c r="IF9" s="54">
        <v>-3</v>
      </c>
      <c r="IG9" s="54">
        <v>-3</v>
      </c>
      <c r="IH9" s="54"/>
    </row>
    <row r="10" spans="1:242">
      <c r="A10" s="50">
        <v>8</v>
      </c>
      <c r="B10" s="56" t="s">
        <v>152</v>
      </c>
      <c r="C10" s="56"/>
      <c r="Q10" s="52">
        <v>125</v>
      </c>
      <c r="R10" s="52">
        <v>-3</v>
      </c>
      <c r="T10" s="52">
        <v>125</v>
      </c>
      <c r="U10" s="52">
        <v>-3</v>
      </c>
      <c r="W10" s="52">
        <v>125</v>
      </c>
      <c r="X10" s="52">
        <v>-3</v>
      </c>
      <c r="Z10" s="52">
        <v>125</v>
      </c>
      <c r="AA10" s="52">
        <v>-3</v>
      </c>
      <c r="AC10" s="52">
        <v>125</v>
      </c>
      <c r="AD10" s="52">
        <v>-3</v>
      </c>
      <c r="AF10" s="52">
        <v>125</v>
      </c>
      <c r="AG10" s="52">
        <v>-3</v>
      </c>
      <c r="AI10" s="52">
        <v>125</v>
      </c>
      <c r="AJ10" s="52">
        <v>-3</v>
      </c>
      <c r="AL10" s="52">
        <v>125</v>
      </c>
      <c r="AM10" s="52">
        <v>-3</v>
      </c>
      <c r="AO10" s="52">
        <v>125</v>
      </c>
      <c r="AP10" s="52">
        <v>-3</v>
      </c>
      <c r="AR10" s="52">
        <v>125</v>
      </c>
      <c r="AS10" s="52">
        <v>-3</v>
      </c>
      <c r="AU10" s="52">
        <v>125</v>
      </c>
      <c r="AV10" s="52">
        <v>-3</v>
      </c>
      <c r="AX10" s="52">
        <v>125</v>
      </c>
      <c r="AY10" s="52">
        <v>-3</v>
      </c>
      <c r="BA10" s="52">
        <v>125</v>
      </c>
      <c r="BB10" s="52">
        <v>-3</v>
      </c>
      <c r="BD10" s="52">
        <v>125</v>
      </c>
      <c r="BE10" s="52">
        <v>-3</v>
      </c>
      <c r="BG10" s="52">
        <v>125</v>
      </c>
      <c r="BH10" s="52">
        <v>-3</v>
      </c>
      <c r="BJ10" s="52">
        <v>125</v>
      </c>
      <c r="BK10" s="52">
        <v>-3</v>
      </c>
      <c r="BM10" s="52">
        <v>125</v>
      </c>
      <c r="BN10" s="52">
        <v>-3</v>
      </c>
      <c r="BP10" s="52">
        <v>125</v>
      </c>
      <c r="BQ10" s="52">
        <v>-3</v>
      </c>
      <c r="BS10" s="52">
        <v>125</v>
      </c>
      <c r="BT10" s="52">
        <v>-3</v>
      </c>
      <c r="BV10" s="52">
        <v>125</v>
      </c>
      <c r="BW10" s="52">
        <v>-3</v>
      </c>
      <c r="BY10" s="52">
        <v>125</v>
      </c>
      <c r="BZ10" s="52">
        <v>-3</v>
      </c>
      <c r="CB10" s="52">
        <v>125</v>
      </c>
      <c r="CC10" s="52">
        <v>-3</v>
      </c>
      <c r="CE10" s="52">
        <v>125</v>
      </c>
      <c r="CF10" s="52">
        <v>-3</v>
      </c>
      <c r="CH10" s="52">
        <v>125</v>
      </c>
      <c r="CI10" s="52">
        <v>-3</v>
      </c>
      <c r="CK10" s="52">
        <v>125</v>
      </c>
      <c r="CL10" s="52">
        <v>-3</v>
      </c>
      <c r="CN10" s="52">
        <v>125</v>
      </c>
      <c r="CO10" s="52">
        <v>-3</v>
      </c>
      <c r="CQ10" s="52">
        <v>125</v>
      </c>
      <c r="CR10" s="52">
        <v>-3</v>
      </c>
      <c r="CT10" s="52">
        <v>125</v>
      </c>
      <c r="CU10" s="52">
        <v>-3</v>
      </c>
      <c r="CW10" s="52">
        <v>125</v>
      </c>
      <c r="CX10" s="52">
        <v>-3</v>
      </c>
      <c r="CZ10" s="52">
        <v>125</v>
      </c>
      <c r="DA10" s="52">
        <v>-3</v>
      </c>
      <c r="DC10" s="52">
        <v>125</v>
      </c>
      <c r="DD10" s="52">
        <v>-3</v>
      </c>
      <c r="DF10" s="52">
        <v>125</v>
      </c>
      <c r="DG10" s="52">
        <v>-3</v>
      </c>
      <c r="DI10" s="52">
        <v>125</v>
      </c>
      <c r="DJ10" s="52">
        <v>-3</v>
      </c>
      <c r="DL10" s="52">
        <v>125</v>
      </c>
      <c r="DM10" s="52">
        <v>-3</v>
      </c>
      <c r="DO10" s="52">
        <v>125</v>
      </c>
      <c r="DP10" s="52">
        <v>-3</v>
      </c>
      <c r="DR10" s="52">
        <v>125</v>
      </c>
      <c r="DS10" s="52">
        <v>-3</v>
      </c>
      <c r="DU10" s="52">
        <v>125</v>
      </c>
      <c r="DV10" s="52">
        <v>-3</v>
      </c>
      <c r="DX10" s="52">
        <v>125</v>
      </c>
      <c r="DY10" s="52">
        <v>-3</v>
      </c>
      <c r="EA10" s="52">
        <v>125</v>
      </c>
      <c r="EB10" s="52">
        <v>-3</v>
      </c>
      <c r="ED10" s="52">
        <v>125</v>
      </c>
      <c r="EE10" s="52">
        <v>-3</v>
      </c>
      <c r="EG10" s="52">
        <v>125</v>
      </c>
      <c r="EH10" s="52">
        <v>-3</v>
      </c>
      <c r="EJ10" s="52">
        <v>125</v>
      </c>
      <c r="EK10" s="52">
        <v>-3</v>
      </c>
      <c r="EM10" s="52">
        <v>125</v>
      </c>
      <c r="EN10" s="52">
        <v>-3</v>
      </c>
      <c r="EP10" s="52">
        <v>125</v>
      </c>
      <c r="EQ10" s="52">
        <v>-3</v>
      </c>
      <c r="ES10" s="52">
        <v>125</v>
      </c>
      <c r="ET10" s="52">
        <v>-3</v>
      </c>
      <c r="EV10" s="52">
        <v>125</v>
      </c>
      <c r="EW10" s="52">
        <v>-3</v>
      </c>
      <c r="EY10" s="52">
        <v>125</v>
      </c>
      <c r="EZ10" s="52">
        <v>-3</v>
      </c>
      <c r="FB10" s="52">
        <v>125</v>
      </c>
      <c r="FC10" s="52">
        <v>-3</v>
      </c>
      <c r="FE10" s="52">
        <v>125</v>
      </c>
      <c r="FF10" s="52">
        <v>-3</v>
      </c>
      <c r="FH10" s="52">
        <v>125</v>
      </c>
      <c r="FI10" s="52">
        <v>-3</v>
      </c>
      <c r="FK10" s="52">
        <v>125</v>
      </c>
      <c r="FL10" s="52">
        <v>-3</v>
      </c>
      <c r="FN10" s="52">
        <v>125</v>
      </c>
      <c r="FO10" s="52">
        <v>-3</v>
      </c>
      <c r="FQ10" s="52">
        <v>125</v>
      </c>
      <c r="FR10" s="52">
        <v>-3</v>
      </c>
      <c r="FT10" s="52">
        <v>125</v>
      </c>
      <c r="FU10" s="52">
        <v>-3</v>
      </c>
      <c r="FW10" s="52">
        <v>125</v>
      </c>
      <c r="FX10" s="52">
        <v>-3</v>
      </c>
      <c r="FZ10" s="52">
        <v>125</v>
      </c>
      <c r="GA10" s="52">
        <v>-3</v>
      </c>
      <c r="GC10" s="54">
        <v>127</v>
      </c>
      <c r="GD10" s="54">
        <v>-3</v>
      </c>
      <c r="GE10" s="54">
        <v>-3</v>
      </c>
      <c r="GF10" s="54">
        <v>-3</v>
      </c>
      <c r="GG10" s="54">
        <v>-3</v>
      </c>
      <c r="GH10" s="54">
        <v>-3</v>
      </c>
      <c r="GI10" s="54">
        <v>-3</v>
      </c>
      <c r="GJ10" s="54">
        <v>-3</v>
      </c>
      <c r="GK10" s="54">
        <v>-3</v>
      </c>
      <c r="GL10" s="54">
        <v>-3</v>
      </c>
      <c r="GM10" s="54">
        <v>-3</v>
      </c>
      <c r="GN10" s="54">
        <v>-3</v>
      </c>
      <c r="GO10" s="54">
        <v>-3</v>
      </c>
      <c r="GP10" s="54">
        <v>-3</v>
      </c>
      <c r="GQ10" s="54">
        <v>-3</v>
      </c>
      <c r="GR10" s="54">
        <v>-3</v>
      </c>
      <c r="GS10" s="54">
        <v>-3</v>
      </c>
      <c r="GT10" s="54">
        <v>-3</v>
      </c>
      <c r="GU10" s="54">
        <v>-3</v>
      </c>
      <c r="GV10" s="54">
        <v>-3</v>
      </c>
      <c r="GW10" s="54">
        <v>-3</v>
      </c>
      <c r="GX10" s="54">
        <v>-3</v>
      </c>
      <c r="GY10" s="54">
        <v>-3</v>
      </c>
      <c r="GZ10" s="54">
        <v>-3</v>
      </c>
      <c r="HA10" s="54">
        <v>-3</v>
      </c>
      <c r="HB10" s="54">
        <v>-3</v>
      </c>
      <c r="HC10" s="54">
        <v>-3</v>
      </c>
      <c r="HD10" s="54">
        <v>-3</v>
      </c>
      <c r="HE10" s="54">
        <v>-3</v>
      </c>
      <c r="HF10" s="54">
        <v>-3</v>
      </c>
      <c r="HG10" s="54">
        <v>-3</v>
      </c>
      <c r="HH10" s="54">
        <v>-3</v>
      </c>
      <c r="HI10" s="54">
        <v>-3</v>
      </c>
      <c r="HJ10" s="54">
        <v>-3</v>
      </c>
      <c r="HK10" s="54">
        <v>-3</v>
      </c>
      <c r="HL10" s="54">
        <v>-3</v>
      </c>
      <c r="HM10" s="54">
        <v>-3</v>
      </c>
      <c r="HN10" s="54">
        <v>-3</v>
      </c>
      <c r="HO10" s="54">
        <v>-3</v>
      </c>
      <c r="HP10" s="54">
        <v>-3</v>
      </c>
      <c r="HQ10" s="54">
        <v>-3</v>
      </c>
      <c r="HR10" s="54">
        <v>-3</v>
      </c>
      <c r="HS10" s="54">
        <v>-3</v>
      </c>
      <c r="HT10" s="54">
        <v>-3</v>
      </c>
      <c r="HU10" s="54">
        <v>-3</v>
      </c>
      <c r="HV10" s="54">
        <v>-3</v>
      </c>
      <c r="HW10" s="54">
        <v>-3</v>
      </c>
      <c r="HX10" s="54">
        <v>-3</v>
      </c>
      <c r="HY10" s="54">
        <v>-3</v>
      </c>
      <c r="HZ10" s="54">
        <v>-3</v>
      </c>
      <c r="IA10" s="54">
        <v>-3</v>
      </c>
      <c r="IB10" s="54">
        <v>-3</v>
      </c>
      <c r="IC10" s="54">
        <v>-3</v>
      </c>
      <c r="ID10" s="54">
        <v>-3</v>
      </c>
      <c r="IE10" s="54">
        <v>-3</v>
      </c>
      <c r="IF10" s="54">
        <v>-3</v>
      </c>
      <c r="IG10" s="54">
        <v>-3</v>
      </c>
      <c r="IH10" s="54"/>
    </row>
    <row r="11" spans="1:242">
      <c r="Q11" s="52">
        <v>126</v>
      </c>
      <c r="R11" s="52">
        <v>-3</v>
      </c>
      <c r="T11" s="52">
        <v>126</v>
      </c>
      <c r="U11" s="52">
        <v>-3</v>
      </c>
      <c r="W11" s="52">
        <v>126</v>
      </c>
      <c r="X11" s="52">
        <v>-3</v>
      </c>
      <c r="Z11" s="52">
        <v>126</v>
      </c>
      <c r="AA11" s="52">
        <v>-3</v>
      </c>
      <c r="AC11" s="52">
        <v>126</v>
      </c>
      <c r="AD11" s="52">
        <v>-3</v>
      </c>
      <c r="AF11" s="52">
        <v>126</v>
      </c>
      <c r="AG11" s="52">
        <v>-3</v>
      </c>
      <c r="AI11" s="52">
        <v>126</v>
      </c>
      <c r="AJ11" s="52">
        <v>-3</v>
      </c>
      <c r="AL11" s="52">
        <v>126</v>
      </c>
      <c r="AM11" s="52">
        <v>-3</v>
      </c>
      <c r="AO11" s="52">
        <v>126</v>
      </c>
      <c r="AP11" s="52">
        <v>-3</v>
      </c>
      <c r="AR11" s="52">
        <v>126</v>
      </c>
      <c r="AS11" s="52">
        <v>-3</v>
      </c>
      <c r="AU11" s="52">
        <v>126</v>
      </c>
      <c r="AV11" s="52">
        <v>-3</v>
      </c>
      <c r="AX11" s="52">
        <v>126</v>
      </c>
      <c r="AY11" s="52">
        <v>-3</v>
      </c>
      <c r="BA11" s="52">
        <v>126</v>
      </c>
      <c r="BB11" s="52">
        <v>-3</v>
      </c>
      <c r="BD11" s="52">
        <v>126</v>
      </c>
      <c r="BE11" s="52">
        <v>-3</v>
      </c>
      <c r="BG11" s="52">
        <v>126</v>
      </c>
      <c r="BH11" s="52">
        <v>-3</v>
      </c>
      <c r="BJ11" s="52">
        <v>126</v>
      </c>
      <c r="BK11" s="52">
        <v>-3</v>
      </c>
      <c r="BM11" s="52">
        <v>126</v>
      </c>
      <c r="BN11" s="52">
        <v>-3</v>
      </c>
      <c r="BP11" s="52">
        <v>126</v>
      </c>
      <c r="BQ11" s="52">
        <v>-3</v>
      </c>
      <c r="BS11" s="52">
        <v>126</v>
      </c>
      <c r="BT11" s="52">
        <v>-3</v>
      </c>
      <c r="BV11" s="52">
        <v>126</v>
      </c>
      <c r="BW11" s="52">
        <v>-3</v>
      </c>
      <c r="BY11" s="52">
        <v>126</v>
      </c>
      <c r="BZ11" s="52">
        <v>-3</v>
      </c>
      <c r="CB11" s="52">
        <v>126</v>
      </c>
      <c r="CC11" s="52">
        <v>-3</v>
      </c>
      <c r="CE11" s="52">
        <v>126</v>
      </c>
      <c r="CF11" s="52">
        <v>-3</v>
      </c>
      <c r="CH11" s="52">
        <v>126</v>
      </c>
      <c r="CI11" s="52">
        <v>-3</v>
      </c>
      <c r="CK11" s="52">
        <v>126</v>
      </c>
      <c r="CL11" s="52">
        <v>-3</v>
      </c>
      <c r="CN11" s="52">
        <v>126</v>
      </c>
      <c r="CO11" s="52">
        <v>-3</v>
      </c>
      <c r="CQ11" s="52">
        <v>126</v>
      </c>
      <c r="CR11" s="52">
        <v>-3</v>
      </c>
      <c r="CT11" s="52">
        <v>126</v>
      </c>
      <c r="CU11" s="52">
        <v>-3</v>
      </c>
      <c r="CW11" s="52">
        <v>126</v>
      </c>
      <c r="CX11" s="52">
        <v>-3</v>
      </c>
      <c r="CZ11" s="52">
        <v>126</v>
      </c>
      <c r="DA11" s="52">
        <v>-3</v>
      </c>
      <c r="DC11" s="52">
        <v>126</v>
      </c>
      <c r="DD11" s="52">
        <v>-3</v>
      </c>
      <c r="DF11" s="52">
        <v>126</v>
      </c>
      <c r="DG11" s="52">
        <v>-3</v>
      </c>
      <c r="DI11" s="52">
        <v>126</v>
      </c>
      <c r="DJ11" s="52">
        <v>-3</v>
      </c>
      <c r="DL11" s="52">
        <v>126</v>
      </c>
      <c r="DM11" s="52">
        <v>-3</v>
      </c>
      <c r="DO11" s="52">
        <v>126</v>
      </c>
      <c r="DP11" s="52">
        <v>-3</v>
      </c>
      <c r="DR11" s="52">
        <v>126</v>
      </c>
      <c r="DS11" s="52">
        <v>-3</v>
      </c>
      <c r="DU11" s="52">
        <v>126</v>
      </c>
      <c r="DV11" s="52">
        <v>-3</v>
      </c>
      <c r="DX11" s="52">
        <v>126</v>
      </c>
      <c r="DY11" s="52">
        <v>-3</v>
      </c>
      <c r="EA11" s="52">
        <v>126</v>
      </c>
      <c r="EB11" s="52">
        <v>-3</v>
      </c>
      <c r="ED11" s="52">
        <v>126</v>
      </c>
      <c r="EE11" s="52">
        <v>-3</v>
      </c>
      <c r="EG11" s="52">
        <v>126</v>
      </c>
      <c r="EH11" s="52">
        <v>-3</v>
      </c>
      <c r="EJ11" s="52">
        <v>126</v>
      </c>
      <c r="EK11" s="52">
        <v>-3</v>
      </c>
      <c r="EM11" s="52">
        <v>126</v>
      </c>
      <c r="EN11" s="52">
        <v>-3</v>
      </c>
      <c r="EP11" s="52">
        <v>126</v>
      </c>
      <c r="EQ11" s="52">
        <v>-3</v>
      </c>
      <c r="ES11" s="52">
        <v>126</v>
      </c>
      <c r="ET11" s="52">
        <v>-3</v>
      </c>
      <c r="EV11" s="52">
        <v>126</v>
      </c>
      <c r="EW11" s="52">
        <v>-3</v>
      </c>
      <c r="EY11" s="52">
        <v>126</v>
      </c>
      <c r="EZ11" s="52">
        <v>-3</v>
      </c>
      <c r="FB11" s="52">
        <v>126</v>
      </c>
      <c r="FC11" s="52">
        <v>-3</v>
      </c>
      <c r="FE11" s="52">
        <v>126</v>
      </c>
      <c r="FF11" s="52">
        <v>-3</v>
      </c>
      <c r="FH11" s="52">
        <v>126</v>
      </c>
      <c r="FI11" s="52">
        <v>-3</v>
      </c>
      <c r="FK11" s="52">
        <v>126</v>
      </c>
      <c r="FL11" s="52">
        <v>-3</v>
      </c>
      <c r="FN11" s="52">
        <v>126</v>
      </c>
      <c r="FO11" s="52">
        <v>-3</v>
      </c>
      <c r="FQ11" s="52">
        <v>126</v>
      </c>
      <c r="FR11" s="52">
        <v>-3</v>
      </c>
      <c r="FT11" s="52">
        <v>126</v>
      </c>
      <c r="FU11" s="52">
        <v>-3</v>
      </c>
      <c r="FW11" s="52">
        <v>126</v>
      </c>
      <c r="FX11" s="52">
        <v>-3</v>
      </c>
      <c r="FZ11" s="52">
        <v>126</v>
      </c>
      <c r="GA11" s="52">
        <v>-3</v>
      </c>
      <c r="GC11" s="54">
        <v>128</v>
      </c>
      <c r="GD11" s="54">
        <v>-3</v>
      </c>
      <c r="GE11" s="54">
        <v>-3</v>
      </c>
      <c r="GF11" s="54">
        <v>-3</v>
      </c>
      <c r="GG11" s="54">
        <v>-3</v>
      </c>
      <c r="GH11" s="54">
        <v>-3</v>
      </c>
      <c r="GI11" s="54">
        <v>-3</v>
      </c>
      <c r="GJ11" s="54">
        <v>-3</v>
      </c>
      <c r="GK11" s="54">
        <v>-3</v>
      </c>
      <c r="GL11" s="54">
        <v>-3</v>
      </c>
      <c r="GM11" s="54">
        <v>-3</v>
      </c>
      <c r="GN11" s="54">
        <v>-3</v>
      </c>
      <c r="GO11" s="54">
        <v>-3</v>
      </c>
      <c r="GP11" s="54">
        <v>-3</v>
      </c>
      <c r="GQ11" s="54">
        <v>-3</v>
      </c>
      <c r="GR11" s="54">
        <v>-3</v>
      </c>
      <c r="GS11" s="54">
        <v>-3</v>
      </c>
      <c r="GT11" s="54">
        <v>-3</v>
      </c>
      <c r="GU11" s="54">
        <v>-3</v>
      </c>
      <c r="GV11" s="54">
        <v>-3</v>
      </c>
      <c r="GW11" s="54">
        <v>-3</v>
      </c>
      <c r="GX11" s="54">
        <v>-3</v>
      </c>
      <c r="GY11" s="54">
        <v>-3</v>
      </c>
      <c r="GZ11" s="54">
        <v>-3</v>
      </c>
      <c r="HA11" s="54">
        <v>-3</v>
      </c>
      <c r="HB11" s="54">
        <v>-3</v>
      </c>
      <c r="HC11" s="54">
        <v>-3</v>
      </c>
      <c r="HD11" s="54">
        <v>-3</v>
      </c>
      <c r="HE11" s="54">
        <v>-3</v>
      </c>
      <c r="HF11" s="54">
        <v>-3</v>
      </c>
      <c r="HG11" s="54">
        <v>-3</v>
      </c>
      <c r="HH11" s="54">
        <v>-3</v>
      </c>
      <c r="HI11" s="54">
        <v>-3</v>
      </c>
      <c r="HJ11" s="54">
        <v>-3</v>
      </c>
      <c r="HK11" s="54">
        <v>-3</v>
      </c>
      <c r="HL11" s="54">
        <v>-3</v>
      </c>
      <c r="HM11" s="54">
        <v>-3</v>
      </c>
      <c r="HN11" s="54">
        <v>-3</v>
      </c>
      <c r="HO11" s="54">
        <v>-3</v>
      </c>
      <c r="HP11" s="54">
        <v>-3</v>
      </c>
      <c r="HQ11" s="54">
        <v>-3</v>
      </c>
      <c r="HR11" s="54">
        <v>-3</v>
      </c>
      <c r="HS11" s="54">
        <v>-3</v>
      </c>
      <c r="HT11" s="54">
        <v>-3</v>
      </c>
      <c r="HU11" s="54">
        <v>-3</v>
      </c>
      <c r="HV11" s="54">
        <v>-3</v>
      </c>
      <c r="HW11" s="54">
        <v>-3</v>
      </c>
      <c r="HX11" s="54">
        <v>-3</v>
      </c>
      <c r="HY11" s="54">
        <v>-3</v>
      </c>
      <c r="HZ11" s="54">
        <v>-3</v>
      </c>
      <c r="IA11" s="54">
        <v>-3</v>
      </c>
      <c r="IB11" s="54">
        <v>-3</v>
      </c>
      <c r="IC11" s="54">
        <v>-3</v>
      </c>
      <c r="ID11" s="54">
        <v>-3</v>
      </c>
      <c r="IE11" s="54">
        <v>-3</v>
      </c>
      <c r="IF11" s="54">
        <v>-3</v>
      </c>
      <c r="IG11" s="54">
        <v>-3</v>
      </c>
      <c r="IH11" s="54"/>
    </row>
    <row r="12" spans="1:242">
      <c r="Q12" s="52">
        <v>127</v>
      </c>
      <c r="R12" s="52">
        <v>-3</v>
      </c>
      <c r="T12" s="52">
        <v>127</v>
      </c>
      <c r="U12" s="52">
        <v>-3</v>
      </c>
      <c r="W12" s="52">
        <v>127</v>
      </c>
      <c r="X12" s="52">
        <v>-3</v>
      </c>
      <c r="Z12" s="52">
        <v>127</v>
      </c>
      <c r="AA12" s="52">
        <v>-3</v>
      </c>
      <c r="AC12" s="52">
        <v>127</v>
      </c>
      <c r="AD12" s="52">
        <v>-3</v>
      </c>
      <c r="AF12" s="52">
        <v>127</v>
      </c>
      <c r="AG12" s="52">
        <v>-3</v>
      </c>
      <c r="AI12" s="52">
        <v>127</v>
      </c>
      <c r="AJ12" s="52">
        <v>-3</v>
      </c>
      <c r="AL12" s="52">
        <v>127</v>
      </c>
      <c r="AM12" s="52">
        <v>-3</v>
      </c>
      <c r="AO12" s="52">
        <v>127</v>
      </c>
      <c r="AP12" s="52">
        <v>-3</v>
      </c>
      <c r="AR12" s="52">
        <v>127</v>
      </c>
      <c r="AS12" s="52">
        <v>-3</v>
      </c>
      <c r="AU12" s="52">
        <v>127</v>
      </c>
      <c r="AV12" s="52">
        <v>-3</v>
      </c>
      <c r="AX12" s="52">
        <v>127</v>
      </c>
      <c r="AY12" s="52">
        <v>-3</v>
      </c>
      <c r="BA12" s="52">
        <v>127</v>
      </c>
      <c r="BB12" s="52">
        <v>-3</v>
      </c>
      <c r="BD12" s="52">
        <v>127</v>
      </c>
      <c r="BE12" s="52">
        <v>-3</v>
      </c>
      <c r="BG12" s="52">
        <v>127</v>
      </c>
      <c r="BH12" s="52">
        <v>-3</v>
      </c>
      <c r="BJ12" s="52">
        <v>127</v>
      </c>
      <c r="BK12" s="52">
        <v>-3</v>
      </c>
      <c r="BM12" s="52">
        <v>127</v>
      </c>
      <c r="BN12" s="52">
        <v>-3</v>
      </c>
      <c r="BP12" s="52">
        <v>127</v>
      </c>
      <c r="BQ12" s="52">
        <v>-3</v>
      </c>
      <c r="BS12" s="52">
        <v>127</v>
      </c>
      <c r="BT12" s="52">
        <v>-3</v>
      </c>
      <c r="BV12" s="52">
        <v>127</v>
      </c>
      <c r="BW12" s="52">
        <v>-3</v>
      </c>
      <c r="BY12" s="52">
        <v>127</v>
      </c>
      <c r="BZ12" s="52">
        <v>-3</v>
      </c>
      <c r="CB12" s="52">
        <v>127</v>
      </c>
      <c r="CC12" s="52">
        <v>-3</v>
      </c>
      <c r="CE12" s="52">
        <v>127</v>
      </c>
      <c r="CF12" s="52">
        <v>-3</v>
      </c>
      <c r="CH12" s="52">
        <v>127</v>
      </c>
      <c r="CI12" s="52">
        <v>-3</v>
      </c>
      <c r="CK12" s="52">
        <v>127</v>
      </c>
      <c r="CL12" s="52">
        <v>-3</v>
      </c>
      <c r="CN12" s="52">
        <v>127</v>
      </c>
      <c r="CO12" s="52">
        <v>-3</v>
      </c>
      <c r="CQ12" s="52">
        <v>127</v>
      </c>
      <c r="CR12" s="52">
        <v>-3</v>
      </c>
      <c r="CT12" s="52">
        <v>127</v>
      </c>
      <c r="CU12" s="52">
        <v>-3</v>
      </c>
      <c r="CW12" s="52">
        <v>127</v>
      </c>
      <c r="CX12" s="52">
        <v>-3</v>
      </c>
      <c r="CZ12" s="52">
        <v>127</v>
      </c>
      <c r="DA12" s="52">
        <v>-3</v>
      </c>
      <c r="DC12" s="52">
        <v>127</v>
      </c>
      <c r="DD12" s="52">
        <v>-3</v>
      </c>
      <c r="DF12" s="52">
        <v>127</v>
      </c>
      <c r="DG12" s="52">
        <v>-3</v>
      </c>
      <c r="DI12" s="52">
        <v>127</v>
      </c>
      <c r="DJ12" s="52">
        <v>-3</v>
      </c>
      <c r="DL12" s="52">
        <v>127</v>
      </c>
      <c r="DM12" s="52">
        <v>-3</v>
      </c>
      <c r="DO12" s="52">
        <v>127</v>
      </c>
      <c r="DP12" s="52">
        <v>-3</v>
      </c>
      <c r="DR12" s="52">
        <v>127</v>
      </c>
      <c r="DS12" s="52">
        <v>-3</v>
      </c>
      <c r="DU12" s="52">
        <v>127</v>
      </c>
      <c r="DV12" s="52">
        <v>-3</v>
      </c>
      <c r="DX12" s="52">
        <v>127</v>
      </c>
      <c r="DY12" s="52">
        <v>-3</v>
      </c>
      <c r="EA12" s="52">
        <v>127</v>
      </c>
      <c r="EB12" s="52">
        <v>-3</v>
      </c>
      <c r="ED12" s="52">
        <v>127</v>
      </c>
      <c r="EE12" s="52">
        <v>-3</v>
      </c>
      <c r="EG12" s="52">
        <v>127</v>
      </c>
      <c r="EH12" s="52">
        <v>-3</v>
      </c>
      <c r="EJ12" s="52">
        <v>127</v>
      </c>
      <c r="EK12" s="52">
        <v>-3</v>
      </c>
      <c r="EM12" s="52">
        <v>127</v>
      </c>
      <c r="EN12" s="52">
        <v>-3</v>
      </c>
      <c r="EP12" s="52">
        <v>127</v>
      </c>
      <c r="EQ12" s="52">
        <v>-3</v>
      </c>
      <c r="ES12" s="52">
        <v>127</v>
      </c>
      <c r="ET12" s="52">
        <v>-3</v>
      </c>
      <c r="EV12" s="52">
        <v>127</v>
      </c>
      <c r="EW12" s="52">
        <v>-3</v>
      </c>
      <c r="EY12" s="52">
        <v>127</v>
      </c>
      <c r="EZ12" s="52">
        <v>-3</v>
      </c>
      <c r="FB12" s="52">
        <v>127</v>
      </c>
      <c r="FC12" s="52">
        <v>-3</v>
      </c>
      <c r="FE12" s="52">
        <v>127</v>
      </c>
      <c r="FF12" s="52">
        <v>-3</v>
      </c>
      <c r="FH12" s="52">
        <v>127</v>
      </c>
      <c r="FI12" s="52">
        <v>-3</v>
      </c>
      <c r="FK12" s="52">
        <v>127</v>
      </c>
      <c r="FL12" s="52">
        <v>-3</v>
      </c>
      <c r="FN12" s="52">
        <v>127</v>
      </c>
      <c r="FO12" s="52">
        <v>-3</v>
      </c>
      <c r="FQ12" s="52">
        <v>127</v>
      </c>
      <c r="FR12" s="52">
        <v>-3</v>
      </c>
      <c r="FT12" s="52">
        <v>127</v>
      </c>
      <c r="FU12" s="52">
        <v>-3</v>
      </c>
      <c r="FW12" s="52">
        <v>127</v>
      </c>
      <c r="FX12" s="52">
        <v>-3</v>
      </c>
      <c r="FZ12" s="52">
        <v>127</v>
      </c>
      <c r="GA12" s="52">
        <v>-3</v>
      </c>
      <c r="GC12" s="54">
        <v>129</v>
      </c>
      <c r="GD12" s="54">
        <v>-3</v>
      </c>
      <c r="GE12" s="54">
        <v>-3</v>
      </c>
      <c r="GF12" s="54">
        <v>-3</v>
      </c>
      <c r="GG12" s="54">
        <v>-3</v>
      </c>
      <c r="GH12" s="54">
        <v>-3</v>
      </c>
      <c r="GI12" s="54">
        <v>-3</v>
      </c>
      <c r="GJ12" s="54">
        <v>-3</v>
      </c>
      <c r="GK12" s="54">
        <v>-3</v>
      </c>
      <c r="GL12" s="54">
        <v>-3</v>
      </c>
      <c r="GM12" s="54">
        <v>-3</v>
      </c>
      <c r="GN12" s="54">
        <v>-3</v>
      </c>
      <c r="GO12" s="54">
        <v>-3</v>
      </c>
      <c r="GP12" s="54">
        <v>-3</v>
      </c>
      <c r="GQ12" s="54">
        <v>-3</v>
      </c>
      <c r="GR12" s="54">
        <v>-3</v>
      </c>
      <c r="GS12" s="54">
        <v>-3</v>
      </c>
      <c r="GT12" s="54">
        <v>-3</v>
      </c>
      <c r="GU12" s="54">
        <v>-3</v>
      </c>
      <c r="GV12" s="54">
        <v>-3</v>
      </c>
      <c r="GW12" s="54">
        <v>-3</v>
      </c>
      <c r="GX12" s="54">
        <v>-3</v>
      </c>
      <c r="GY12" s="54">
        <v>-3</v>
      </c>
      <c r="GZ12" s="54">
        <v>-3</v>
      </c>
      <c r="HA12" s="54">
        <v>-3</v>
      </c>
      <c r="HB12" s="54">
        <v>-3</v>
      </c>
      <c r="HC12" s="54">
        <v>-3</v>
      </c>
      <c r="HD12" s="54">
        <v>-3</v>
      </c>
      <c r="HE12" s="54">
        <v>-3</v>
      </c>
      <c r="HF12" s="54">
        <v>-3</v>
      </c>
      <c r="HG12" s="54">
        <v>-3</v>
      </c>
      <c r="HH12" s="54">
        <v>-3</v>
      </c>
      <c r="HI12" s="54">
        <v>-3</v>
      </c>
      <c r="HJ12" s="54">
        <v>-3</v>
      </c>
      <c r="HK12" s="54">
        <v>-3</v>
      </c>
      <c r="HL12" s="54">
        <v>-3</v>
      </c>
      <c r="HM12" s="54">
        <v>-3</v>
      </c>
      <c r="HN12" s="54">
        <v>-3</v>
      </c>
      <c r="HO12" s="54">
        <v>-3</v>
      </c>
      <c r="HP12" s="54">
        <v>-3</v>
      </c>
      <c r="HQ12" s="54">
        <v>-3</v>
      </c>
      <c r="HR12" s="54">
        <v>-3</v>
      </c>
      <c r="HS12" s="54">
        <v>-3</v>
      </c>
      <c r="HT12" s="54">
        <v>-3</v>
      </c>
      <c r="HU12" s="54">
        <v>-3</v>
      </c>
      <c r="HV12" s="54">
        <v>-3</v>
      </c>
      <c r="HW12" s="54">
        <v>-3</v>
      </c>
      <c r="HX12" s="54">
        <v>-3</v>
      </c>
      <c r="HY12" s="54">
        <v>-3</v>
      </c>
      <c r="HZ12" s="54">
        <v>-3</v>
      </c>
      <c r="IA12" s="54">
        <v>-3</v>
      </c>
      <c r="IB12" s="54">
        <v>-3</v>
      </c>
      <c r="IC12" s="54">
        <v>-3</v>
      </c>
      <c r="ID12" s="54">
        <v>-3</v>
      </c>
      <c r="IE12" s="54">
        <v>-3</v>
      </c>
      <c r="IF12" s="54">
        <v>-3</v>
      </c>
      <c r="IG12" s="54">
        <v>-3</v>
      </c>
      <c r="IH12" s="54"/>
    </row>
    <row r="13" spans="1:242">
      <c r="Q13" s="52">
        <v>128</v>
      </c>
      <c r="R13" s="52">
        <v>-3</v>
      </c>
      <c r="T13" s="52">
        <v>128</v>
      </c>
      <c r="U13" s="52">
        <v>-3</v>
      </c>
      <c r="W13" s="52">
        <v>128</v>
      </c>
      <c r="X13" s="52">
        <v>-3</v>
      </c>
      <c r="Z13" s="52">
        <v>128</v>
      </c>
      <c r="AA13" s="52">
        <v>-3</v>
      </c>
      <c r="AC13" s="52">
        <v>128</v>
      </c>
      <c r="AD13" s="52">
        <v>-3</v>
      </c>
      <c r="AF13" s="52">
        <v>128</v>
      </c>
      <c r="AG13" s="52">
        <v>-3</v>
      </c>
      <c r="AI13" s="52">
        <v>128</v>
      </c>
      <c r="AJ13" s="52">
        <v>-3</v>
      </c>
      <c r="AL13" s="52">
        <v>128</v>
      </c>
      <c r="AM13" s="52">
        <v>-3</v>
      </c>
      <c r="AO13" s="52">
        <v>128</v>
      </c>
      <c r="AP13" s="52">
        <v>-3</v>
      </c>
      <c r="AR13" s="52">
        <v>128</v>
      </c>
      <c r="AS13" s="52">
        <v>-3</v>
      </c>
      <c r="AU13" s="52">
        <v>128</v>
      </c>
      <c r="AV13" s="52">
        <v>-3</v>
      </c>
      <c r="AX13" s="52">
        <v>128</v>
      </c>
      <c r="AY13" s="52">
        <v>-3</v>
      </c>
      <c r="BA13" s="52">
        <v>128</v>
      </c>
      <c r="BB13" s="52">
        <v>-3</v>
      </c>
      <c r="BD13" s="52">
        <v>128</v>
      </c>
      <c r="BE13" s="52">
        <v>-3</v>
      </c>
      <c r="BG13" s="52">
        <v>128</v>
      </c>
      <c r="BH13" s="52">
        <v>-3</v>
      </c>
      <c r="BJ13" s="52">
        <v>128</v>
      </c>
      <c r="BK13" s="52">
        <v>-3</v>
      </c>
      <c r="BM13" s="52">
        <v>128</v>
      </c>
      <c r="BN13" s="52">
        <v>-3</v>
      </c>
      <c r="BP13" s="52">
        <v>128</v>
      </c>
      <c r="BQ13" s="52">
        <v>-3</v>
      </c>
      <c r="BS13" s="52">
        <v>128</v>
      </c>
      <c r="BT13" s="52">
        <v>-3</v>
      </c>
      <c r="BV13" s="52">
        <v>128</v>
      </c>
      <c r="BW13" s="52">
        <v>-3</v>
      </c>
      <c r="BY13" s="52">
        <v>128</v>
      </c>
      <c r="BZ13" s="52">
        <v>-3</v>
      </c>
      <c r="CB13" s="52">
        <v>128</v>
      </c>
      <c r="CC13" s="52">
        <v>-3</v>
      </c>
      <c r="CE13" s="52">
        <v>128</v>
      </c>
      <c r="CF13" s="52">
        <v>-3</v>
      </c>
      <c r="CH13" s="52">
        <v>128</v>
      </c>
      <c r="CI13" s="52">
        <v>-3</v>
      </c>
      <c r="CK13" s="52">
        <v>128</v>
      </c>
      <c r="CL13" s="52">
        <v>-3</v>
      </c>
      <c r="CN13" s="52">
        <v>128</v>
      </c>
      <c r="CO13" s="52">
        <v>-3</v>
      </c>
      <c r="CQ13" s="52">
        <v>128</v>
      </c>
      <c r="CR13" s="52">
        <v>-3</v>
      </c>
      <c r="CT13" s="52">
        <v>128</v>
      </c>
      <c r="CU13" s="52">
        <v>-3</v>
      </c>
      <c r="CW13" s="52">
        <v>128</v>
      </c>
      <c r="CX13" s="52">
        <v>-3</v>
      </c>
      <c r="CZ13" s="52">
        <v>128</v>
      </c>
      <c r="DA13" s="52">
        <v>-3</v>
      </c>
      <c r="DC13" s="52">
        <v>128</v>
      </c>
      <c r="DD13" s="52">
        <v>-3</v>
      </c>
      <c r="DF13" s="52">
        <v>128</v>
      </c>
      <c r="DG13" s="52">
        <v>-3</v>
      </c>
      <c r="DI13" s="52">
        <v>128</v>
      </c>
      <c r="DJ13" s="52">
        <v>-3</v>
      </c>
      <c r="DL13" s="52">
        <v>128</v>
      </c>
      <c r="DM13" s="52">
        <v>-3</v>
      </c>
      <c r="DO13" s="52">
        <v>128</v>
      </c>
      <c r="DP13" s="52">
        <v>-3</v>
      </c>
      <c r="DR13" s="52">
        <v>128</v>
      </c>
      <c r="DS13" s="52">
        <v>-3</v>
      </c>
      <c r="DU13" s="52">
        <v>128</v>
      </c>
      <c r="DV13" s="52">
        <v>-3</v>
      </c>
      <c r="DX13" s="52">
        <v>128</v>
      </c>
      <c r="DY13" s="52">
        <v>-3</v>
      </c>
      <c r="EA13" s="52">
        <v>128</v>
      </c>
      <c r="EB13" s="52">
        <v>-3</v>
      </c>
      <c r="ED13" s="52">
        <v>128</v>
      </c>
      <c r="EE13" s="52">
        <v>-3</v>
      </c>
      <c r="EG13" s="52">
        <v>128</v>
      </c>
      <c r="EH13" s="52">
        <v>-3</v>
      </c>
      <c r="EJ13" s="52">
        <v>128</v>
      </c>
      <c r="EK13" s="52">
        <v>-3</v>
      </c>
      <c r="EM13" s="52">
        <v>128</v>
      </c>
      <c r="EN13" s="52">
        <v>-3</v>
      </c>
      <c r="EP13" s="52">
        <v>128</v>
      </c>
      <c r="EQ13" s="52">
        <v>-3</v>
      </c>
      <c r="ES13" s="52">
        <v>128</v>
      </c>
      <c r="ET13" s="52">
        <v>-3</v>
      </c>
      <c r="EV13" s="52">
        <v>128</v>
      </c>
      <c r="EW13" s="52">
        <v>-3</v>
      </c>
      <c r="EY13" s="52">
        <v>128</v>
      </c>
      <c r="EZ13" s="52">
        <v>-3</v>
      </c>
      <c r="FB13" s="52">
        <v>128</v>
      </c>
      <c r="FC13" s="52">
        <v>-3</v>
      </c>
      <c r="FE13" s="52">
        <v>128</v>
      </c>
      <c r="FF13" s="52">
        <v>-3</v>
      </c>
      <c r="FH13" s="52">
        <v>128</v>
      </c>
      <c r="FI13" s="52">
        <v>-3</v>
      </c>
      <c r="FK13" s="52">
        <v>128</v>
      </c>
      <c r="FL13" s="52">
        <v>-3</v>
      </c>
      <c r="FN13" s="52">
        <v>128</v>
      </c>
      <c r="FO13" s="52">
        <v>-3</v>
      </c>
      <c r="FQ13" s="52">
        <v>128</v>
      </c>
      <c r="FR13" s="52">
        <v>-3</v>
      </c>
      <c r="FT13" s="52">
        <v>128</v>
      </c>
      <c r="FU13" s="52">
        <v>-3</v>
      </c>
      <c r="FW13" s="52">
        <v>128</v>
      </c>
      <c r="FX13" s="52">
        <v>-3</v>
      </c>
      <c r="FZ13" s="52">
        <v>128</v>
      </c>
      <c r="GA13" s="52">
        <v>-3</v>
      </c>
      <c r="GC13" s="54">
        <v>130</v>
      </c>
      <c r="GD13" s="54">
        <v>-3</v>
      </c>
      <c r="GE13" s="54">
        <v>-3</v>
      </c>
      <c r="GF13" s="54">
        <v>-3</v>
      </c>
      <c r="GG13" s="54">
        <v>-3</v>
      </c>
      <c r="GH13" s="54">
        <v>-3</v>
      </c>
      <c r="GI13" s="54">
        <v>-3</v>
      </c>
      <c r="GJ13" s="54">
        <v>-3</v>
      </c>
      <c r="GK13" s="54">
        <v>-3</v>
      </c>
      <c r="GL13" s="54">
        <v>-3</v>
      </c>
      <c r="GM13" s="54">
        <v>-3</v>
      </c>
      <c r="GN13" s="54">
        <v>-3</v>
      </c>
      <c r="GO13" s="54">
        <v>-3</v>
      </c>
      <c r="GP13" s="54">
        <v>-3</v>
      </c>
      <c r="GQ13" s="54">
        <v>-3</v>
      </c>
      <c r="GR13" s="54">
        <v>-3</v>
      </c>
      <c r="GS13" s="54">
        <v>-3</v>
      </c>
      <c r="GT13" s="54">
        <v>-3</v>
      </c>
      <c r="GU13" s="54">
        <v>-3</v>
      </c>
      <c r="GV13" s="54">
        <v>-3</v>
      </c>
      <c r="GW13" s="54">
        <v>-3</v>
      </c>
      <c r="GX13" s="54">
        <v>-3</v>
      </c>
      <c r="GY13" s="54">
        <v>-3</v>
      </c>
      <c r="GZ13" s="54">
        <v>-3</v>
      </c>
      <c r="HA13" s="54">
        <v>-3</v>
      </c>
      <c r="HB13" s="54">
        <v>-3</v>
      </c>
      <c r="HC13" s="54">
        <v>-3</v>
      </c>
      <c r="HD13" s="54">
        <v>-3</v>
      </c>
      <c r="HE13" s="54">
        <v>-3</v>
      </c>
      <c r="HF13" s="54">
        <v>-3</v>
      </c>
      <c r="HG13" s="54">
        <v>-3</v>
      </c>
      <c r="HH13" s="54">
        <v>-3</v>
      </c>
      <c r="HI13" s="54">
        <v>-3</v>
      </c>
      <c r="HJ13" s="54">
        <v>-3</v>
      </c>
      <c r="HK13" s="54">
        <v>-3</v>
      </c>
      <c r="HL13" s="54">
        <v>-3</v>
      </c>
      <c r="HM13" s="54">
        <v>-3</v>
      </c>
      <c r="HN13" s="54">
        <v>-3</v>
      </c>
      <c r="HO13" s="54">
        <v>-3</v>
      </c>
      <c r="HP13" s="54">
        <v>-3</v>
      </c>
      <c r="HQ13" s="54">
        <v>-3</v>
      </c>
      <c r="HR13" s="54">
        <v>-3</v>
      </c>
      <c r="HS13" s="54">
        <v>-3</v>
      </c>
      <c r="HT13" s="54">
        <v>-3</v>
      </c>
      <c r="HU13" s="54">
        <v>-3</v>
      </c>
      <c r="HV13" s="54">
        <v>-3</v>
      </c>
      <c r="HW13" s="54">
        <v>-3</v>
      </c>
      <c r="HX13" s="54">
        <v>-3</v>
      </c>
      <c r="HY13" s="54">
        <v>-3</v>
      </c>
      <c r="HZ13" s="54">
        <v>-3</v>
      </c>
      <c r="IA13" s="54">
        <v>-3</v>
      </c>
      <c r="IB13" s="54">
        <v>-3</v>
      </c>
      <c r="IC13" s="54">
        <v>-3</v>
      </c>
      <c r="ID13" s="54">
        <v>-3</v>
      </c>
      <c r="IE13" s="54">
        <v>-3</v>
      </c>
      <c r="IF13" s="54">
        <v>-3</v>
      </c>
      <c r="IG13" s="54">
        <v>-3</v>
      </c>
      <c r="IH13" s="54"/>
    </row>
    <row r="14" spans="1:242">
      <c r="Q14" s="52">
        <v>129</v>
      </c>
      <c r="R14" s="52">
        <v>-3</v>
      </c>
      <c r="T14" s="52">
        <v>129</v>
      </c>
      <c r="U14" s="52">
        <v>-3</v>
      </c>
      <c r="W14" s="52">
        <v>129</v>
      </c>
      <c r="X14" s="52">
        <v>-3</v>
      </c>
      <c r="Z14" s="52">
        <v>129</v>
      </c>
      <c r="AA14" s="52">
        <v>-3</v>
      </c>
      <c r="AC14" s="52">
        <v>129</v>
      </c>
      <c r="AD14" s="52">
        <v>-3</v>
      </c>
      <c r="AF14" s="52">
        <v>129</v>
      </c>
      <c r="AG14" s="52">
        <v>-3</v>
      </c>
      <c r="AI14" s="52">
        <v>129</v>
      </c>
      <c r="AJ14" s="52">
        <v>-3</v>
      </c>
      <c r="AL14" s="52">
        <v>129</v>
      </c>
      <c r="AM14" s="52">
        <v>-3</v>
      </c>
      <c r="AO14" s="52">
        <v>129</v>
      </c>
      <c r="AP14" s="52">
        <v>-3</v>
      </c>
      <c r="AR14" s="52">
        <v>129</v>
      </c>
      <c r="AS14" s="52">
        <v>-3</v>
      </c>
      <c r="AU14" s="52">
        <v>129</v>
      </c>
      <c r="AV14" s="52">
        <v>-3</v>
      </c>
      <c r="AX14" s="52">
        <v>129</v>
      </c>
      <c r="AY14" s="52">
        <v>-3</v>
      </c>
      <c r="BA14" s="52">
        <v>129</v>
      </c>
      <c r="BB14" s="52">
        <v>-3</v>
      </c>
      <c r="BD14" s="52">
        <v>129</v>
      </c>
      <c r="BE14" s="52">
        <v>-3</v>
      </c>
      <c r="BG14" s="52">
        <v>129</v>
      </c>
      <c r="BH14" s="52">
        <v>-3</v>
      </c>
      <c r="BJ14" s="52">
        <v>129</v>
      </c>
      <c r="BK14" s="52">
        <v>-3</v>
      </c>
      <c r="BM14" s="52">
        <v>129</v>
      </c>
      <c r="BN14" s="52">
        <v>-3</v>
      </c>
      <c r="BP14" s="52">
        <v>129</v>
      </c>
      <c r="BQ14" s="52">
        <v>-3</v>
      </c>
      <c r="BS14" s="52">
        <v>129</v>
      </c>
      <c r="BT14" s="52">
        <v>-3</v>
      </c>
      <c r="BV14" s="52">
        <v>129</v>
      </c>
      <c r="BW14" s="52">
        <v>-3</v>
      </c>
      <c r="BY14" s="52">
        <v>129</v>
      </c>
      <c r="BZ14" s="52">
        <v>-3</v>
      </c>
      <c r="CB14" s="52">
        <v>129</v>
      </c>
      <c r="CC14" s="52">
        <v>-3</v>
      </c>
      <c r="CE14" s="52">
        <v>129</v>
      </c>
      <c r="CF14" s="52">
        <v>-3</v>
      </c>
      <c r="CH14" s="52">
        <v>129</v>
      </c>
      <c r="CI14" s="52">
        <v>-3</v>
      </c>
      <c r="CK14" s="52">
        <v>129</v>
      </c>
      <c r="CL14" s="52">
        <v>-3</v>
      </c>
      <c r="CN14" s="52">
        <v>129</v>
      </c>
      <c r="CO14" s="52">
        <v>-3</v>
      </c>
      <c r="CQ14" s="52">
        <v>129</v>
      </c>
      <c r="CR14" s="52">
        <v>-3</v>
      </c>
      <c r="CT14" s="52">
        <v>129</v>
      </c>
      <c r="CU14" s="52">
        <v>-3</v>
      </c>
      <c r="CW14" s="52">
        <v>129</v>
      </c>
      <c r="CX14" s="52">
        <v>-3</v>
      </c>
      <c r="CZ14" s="52">
        <v>129</v>
      </c>
      <c r="DA14" s="52">
        <v>-3</v>
      </c>
      <c r="DC14" s="52">
        <v>129</v>
      </c>
      <c r="DD14" s="52">
        <v>-3</v>
      </c>
      <c r="DF14" s="52">
        <v>129</v>
      </c>
      <c r="DG14" s="52">
        <v>-3</v>
      </c>
      <c r="DI14" s="52">
        <v>129</v>
      </c>
      <c r="DJ14" s="52">
        <v>-3</v>
      </c>
      <c r="DL14" s="52">
        <v>129</v>
      </c>
      <c r="DM14" s="52">
        <v>-3</v>
      </c>
      <c r="DO14" s="52">
        <v>129</v>
      </c>
      <c r="DP14" s="52">
        <v>-3</v>
      </c>
      <c r="DR14" s="52">
        <v>129</v>
      </c>
      <c r="DS14" s="52">
        <v>-3</v>
      </c>
      <c r="DU14" s="52">
        <v>129</v>
      </c>
      <c r="DV14" s="52">
        <v>-3</v>
      </c>
      <c r="DX14" s="52">
        <v>129</v>
      </c>
      <c r="DY14" s="52">
        <v>-3</v>
      </c>
      <c r="EA14" s="52">
        <v>129</v>
      </c>
      <c r="EB14" s="52">
        <v>-3</v>
      </c>
      <c r="ED14" s="52">
        <v>129</v>
      </c>
      <c r="EE14" s="52">
        <v>-3</v>
      </c>
      <c r="EG14" s="52">
        <v>129</v>
      </c>
      <c r="EH14" s="52">
        <v>-3</v>
      </c>
      <c r="EJ14" s="52">
        <v>129</v>
      </c>
      <c r="EK14" s="52">
        <v>-3</v>
      </c>
      <c r="EM14" s="52">
        <v>129</v>
      </c>
      <c r="EN14" s="52">
        <v>-3</v>
      </c>
      <c r="EP14" s="52">
        <v>129</v>
      </c>
      <c r="EQ14" s="52">
        <v>-3</v>
      </c>
      <c r="ES14" s="52">
        <v>129</v>
      </c>
      <c r="ET14" s="52">
        <v>-3</v>
      </c>
      <c r="EV14" s="52">
        <v>129</v>
      </c>
      <c r="EW14" s="52">
        <v>-3</v>
      </c>
      <c r="EY14" s="52">
        <v>129</v>
      </c>
      <c r="EZ14" s="52">
        <v>-3</v>
      </c>
      <c r="FB14" s="52">
        <v>129</v>
      </c>
      <c r="FC14" s="52">
        <v>-3</v>
      </c>
      <c r="FE14" s="52">
        <v>129</v>
      </c>
      <c r="FF14" s="52">
        <v>-3</v>
      </c>
      <c r="FH14" s="52">
        <v>129</v>
      </c>
      <c r="FI14" s="52">
        <v>-3</v>
      </c>
      <c r="FK14" s="52">
        <v>129</v>
      </c>
      <c r="FL14" s="52">
        <v>-3</v>
      </c>
      <c r="FN14" s="52">
        <v>129</v>
      </c>
      <c r="FO14" s="52">
        <v>-3</v>
      </c>
      <c r="FQ14" s="52">
        <v>129</v>
      </c>
      <c r="FR14" s="52">
        <v>-3</v>
      </c>
      <c r="FT14" s="52">
        <v>129</v>
      </c>
      <c r="FU14" s="52">
        <v>-3</v>
      </c>
      <c r="FW14" s="52">
        <v>129</v>
      </c>
      <c r="FX14" s="52">
        <v>-3</v>
      </c>
      <c r="FZ14" s="52">
        <v>129</v>
      </c>
      <c r="GA14" s="52">
        <v>-3</v>
      </c>
      <c r="GC14" s="54">
        <v>131</v>
      </c>
      <c r="GD14" s="54">
        <v>-3</v>
      </c>
      <c r="GE14" s="54">
        <v>-3</v>
      </c>
      <c r="GF14" s="54">
        <v>-3</v>
      </c>
      <c r="GG14" s="54">
        <v>-3</v>
      </c>
      <c r="GH14" s="54">
        <v>-3</v>
      </c>
      <c r="GI14" s="54">
        <v>-3</v>
      </c>
      <c r="GJ14" s="54">
        <v>-3</v>
      </c>
      <c r="GK14" s="54">
        <v>-3</v>
      </c>
      <c r="GL14" s="54">
        <v>-3</v>
      </c>
      <c r="GM14" s="54">
        <v>-3</v>
      </c>
      <c r="GN14" s="54">
        <v>-3</v>
      </c>
      <c r="GO14" s="54">
        <v>-3</v>
      </c>
      <c r="GP14" s="54">
        <v>-3</v>
      </c>
      <c r="GQ14" s="54">
        <v>-3</v>
      </c>
      <c r="GR14" s="54">
        <v>-3</v>
      </c>
      <c r="GS14" s="54">
        <v>-3</v>
      </c>
      <c r="GT14" s="54">
        <v>-3</v>
      </c>
      <c r="GU14" s="54">
        <v>-3</v>
      </c>
      <c r="GV14" s="54">
        <v>-3</v>
      </c>
      <c r="GW14" s="54">
        <v>-3</v>
      </c>
      <c r="GX14" s="54">
        <v>-3</v>
      </c>
      <c r="GY14" s="54">
        <v>-3</v>
      </c>
      <c r="GZ14" s="54">
        <v>-3</v>
      </c>
      <c r="HA14" s="54">
        <v>-3</v>
      </c>
      <c r="HB14" s="54">
        <v>-3</v>
      </c>
      <c r="HC14" s="54">
        <v>-3</v>
      </c>
      <c r="HD14" s="54">
        <v>-3</v>
      </c>
      <c r="HE14" s="54">
        <v>-3</v>
      </c>
      <c r="HF14" s="54">
        <v>-3</v>
      </c>
      <c r="HG14" s="54">
        <v>-3</v>
      </c>
      <c r="HH14" s="54">
        <v>-3</v>
      </c>
      <c r="HI14" s="54">
        <v>-3</v>
      </c>
      <c r="HJ14" s="54">
        <v>-3</v>
      </c>
      <c r="HK14" s="54">
        <v>-3</v>
      </c>
      <c r="HL14" s="54">
        <v>-3</v>
      </c>
      <c r="HM14" s="54">
        <v>-3</v>
      </c>
      <c r="HN14" s="54">
        <v>-3</v>
      </c>
      <c r="HO14" s="54">
        <v>-3</v>
      </c>
      <c r="HP14" s="54">
        <v>-3</v>
      </c>
      <c r="HQ14" s="54">
        <v>-3</v>
      </c>
      <c r="HR14" s="54">
        <v>-3</v>
      </c>
      <c r="HS14" s="54">
        <v>-3</v>
      </c>
      <c r="HT14" s="54">
        <v>-3</v>
      </c>
      <c r="HU14" s="54">
        <v>-3</v>
      </c>
      <c r="HV14" s="54">
        <v>-3</v>
      </c>
      <c r="HW14" s="54">
        <v>-3</v>
      </c>
      <c r="HX14" s="54">
        <v>-3</v>
      </c>
      <c r="HY14" s="54">
        <v>-3</v>
      </c>
      <c r="HZ14" s="54">
        <v>-3</v>
      </c>
      <c r="IA14" s="54">
        <v>-3</v>
      </c>
      <c r="IB14" s="54">
        <v>-3</v>
      </c>
      <c r="IC14" s="54">
        <v>-3</v>
      </c>
      <c r="ID14" s="54">
        <v>-3</v>
      </c>
      <c r="IE14" s="54">
        <v>-3</v>
      </c>
      <c r="IF14" s="54">
        <v>-3</v>
      </c>
      <c r="IG14" s="54">
        <v>-3</v>
      </c>
      <c r="IH14" s="54"/>
    </row>
    <row r="15" spans="1:242">
      <c r="Q15" s="52">
        <v>130</v>
      </c>
      <c r="R15" s="52">
        <v>-3</v>
      </c>
      <c r="T15" s="52">
        <v>130</v>
      </c>
      <c r="U15" s="52">
        <v>-3</v>
      </c>
      <c r="W15" s="52">
        <v>130</v>
      </c>
      <c r="X15" s="52">
        <v>-3</v>
      </c>
      <c r="Z15" s="52">
        <v>130</v>
      </c>
      <c r="AA15" s="52">
        <v>-3</v>
      </c>
      <c r="AC15" s="52">
        <v>130</v>
      </c>
      <c r="AD15" s="52">
        <v>-3</v>
      </c>
      <c r="AF15" s="52">
        <v>130</v>
      </c>
      <c r="AG15" s="52">
        <v>-3</v>
      </c>
      <c r="AI15" s="52">
        <v>130</v>
      </c>
      <c r="AJ15" s="52">
        <v>-3</v>
      </c>
      <c r="AL15" s="52">
        <v>130</v>
      </c>
      <c r="AM15" s="52">
        <v>-3</v>
      </c>
      <c r="AO15" s="52">
        <v>130</v>
      </c>
      <c r="AP15" s="52">
        <v>-3</v>
      </c>
      <c r="AR15" s="52">
        <v>130</v>
      </c>
      <c r="AS15" s="52">
        <v>-3</v>
      </c>
      <c r="AU15" s="52">
        <v>130</v>
      </c>
      <c r="AV15" s="52">
        <v>-3</v>
      </c>
      <c r="AX15" s="52">
        <v>130</v>
      </c>
      <c r="AY15" s="52">
        <v>-3</v>
      </c>
      <c r="BA15" s="52">
        <v>130</v>
      </c>
      <c r="BB15" s="52">
        <v>-3</v>
      </c>
      <c r="BD15" s="52">
        <v>130</v>
      </c>
      <c r="BE15" s="52">
        <v>-3</v>
      </c>
      <c r="BG15" s="52">
        <v>130</v>
      </c>
      <c r="BH15" s="52">
        <v>-3</v>
      </c>
      <c r="BJ15" s="52">
        <v>130</v>
      </c>
      <c r="BK15" s="52">
        <v>-3</v>
      </c>
      <c r="BM15" s="52">
        <v>130</v>
      </c>
      <c r="BN15" s="52">
        <v>-3</v>
      </c>
      <c r="BP15" s="52">
        <v>130</v>
      </c>
      <c r="BQ15" s="52">
        <v>-3</v>
      </c>
      <c r="BS15" s="52">
        <v>130</v>
      </c>
      <c r="BT15" s="52">
        <v>-3</v>
      </c>
      <c r="BV15" s="52">
        <v>130</v>
      </c>
      <c r="BW15" s="52">
        <v>-3</v>
      </c>
      <c r="BY15" s="52">
        <v>130</v>
      </c>
      <c r="BZ15" s="52">
        <v>-3</v>
      </c>
      <c r="CB15" s="52">
        <v>130</v>
      </c>
      <c r="CC15" s="52">
        <v>-3</v>
      </c>
      <c r="CE15" s="52">
        <v>130</v>
      </c>
      <c r="CF15" s="52">
        <v>-3</v>
      </c>
      <c r="CH15" s="52">
        <v>130</v>
      </c>
      <c r="CI15" s="52">
        <v>-3</v>
      </c>
      <c r="CK15" s="52">
        <v>130</v>
      </c>
      <c r="CL15" s="52">
        <v>-3</v>
      </c>
      <c r="CN15" s="52">
        <v>130</v>
      </c>
      <c r="CO15" s="52">
        <v>-3</v>
      </c>
      <c r="CQ15" s="52">
        <v>130</v>
      </c>
      <c r="CR15" s="52">
        <v>-3</v>
      </c>
      <c r="CT15" s="52">
        <v>130</v>
      </c>
      <c r="CU15" s="52">
        <v>-3</v>
      </c>
      <c r="CW15" s="52">
        <v>130</v>
      </c>
      <c r="CX15" s="52">
        <v>-3</v>
      </c>
      <c r="CZ15" s="52">
        <v>130</v>
      </c>
      <c r="DA15" s="52">
        <v>-3</v>
      </c>
      <c r="DC15" s="52">
        <v>130</v>
      </c>
      <c r="DD15" s="52">
        <v>-3</v>
      </c>
      <c r="DF15" s="52">
        <v>130</v>
      </c>
      <c r="DG15" s="52">
        <v>-3</v>
      </c>
      <c r="DI15" s="52">
        <v>130</v>
      </c>
      <c r="DJ15" s="52">
        <v>-3</v>
      </c>
      <c r="DL15" s="52">
        <v>130</v>
      </c>
      <c r="DM15" s="52">
        <v>-3</v>
      </c>
      <c r="DO15" s="52">
        <v>130</v>
      </c>
      <c r="DP15" s="52">
        <v>-3</v>
      </c>
      <c r="DR15" s="52">
        <v>130</v>
      </c>
      <c r="DS15" s="52">
        <v>-3</v>
      </c>
      <c r="DU15" s="52">
        <v>130</v>
      </c>
      <c r="DV15" s="52">
        <v>-3</v>
      </c>
      <c r="DX15" s="52">
        <v>130</v>
      </c>
      <c r="DY15" s="52">
        <v>-3</v>
      </c>
      <c r="EA15" s="52">
        <v>130</v>
      </c>
      <c r="EB15" s="52">
        <v>-3</v>
      </c>
      <c r="ED15" s="52">
        <v>130</v>
      </c>
      <c r="EE15" s="52">
        <v>-3</v>
      </c>
      <c r="EG15" s="52">
        <v>130</v>
      </c>
      <c r="EH15" s="52">
        <v>-3</v>
      </c>
      <c r="EJ15" s="52">
        <v>130</v>
      </c>
      <c r="EK15" s="52">
        <v>-3</v>
      </c>
      <c r="EM15" s="52">
        <v>130</v>
      </c>
      <c r="EN15" s="52">
        <v>-3</v>
      </c>
      <c r="EP15" s="52">
        <v>130</v>
      </c>
      <c r="EQ15" s="52">
        <v>-3</v>
      </c>
      <c r="ES15" s="52">
        <v>130</v>
      </c>
      <c r="ET15" s="52">
        <v>-3</v>
      </c>
      <c r="EV15" s="52">
        <v>130</v>
      </c>
      <c r="EW15" s="52">
        <v>-3</v>
      </c>
      <c r="EY15" s="52">
        <v>130</v>
      </c>
      <c r="EZ15" s="52">
        <v>-3</v>
      </c>
      <c r="FB15" s="52">
        <v>130</v>
      </c>
      <c r="FC15" s="52">
        <v>-3</v>
      </c>
      <c r="FE15" s="52">
        <v>130</v>
      </c>
      <c r="FF15" s="52">
        <v>-3</v>
      </c>
      <c r="FH15" s="52">
        <v>130</v>
      </c>
      <c r="FI15" s="52">
        <v>-3</v>
      </c>
      <c r="FK15" s="52">
        <v>130</v>
      </c>
      <c r="FL15" s="52">
        <v>-3</v>
      </c>
      <c r="FN15" s="52">
        <v>130</v>
      </c>
      <c r="FO15" s="52">
        <v>-3</v>
      </c>
      <c r="FQ15" s="52">
        <v>130</v>
      </c>
      <c r="FR15" s="52">
        <v>-3</v>
      </c>
      <c r="FT15" s="52">
        <v>130</v>
      </c>
      <c r="FU15" s="52">
        <v>-3</v>
      </c>
      <c r="FW15" s="52">
        <v>130</v>
      </c>
      <c r="FX15" s="52">
        <v>-3</v>
      </c>
      <c r="FZ15" s="52">
        <v>130</v>
      </c>
      <c r="GA15" s="52">
        <v>-3</v>
      </c>
      <c r="GC15" s="54">
        <v>132</v>
      </c>
      <c r="GD15" s="54">
        <v>-3</v>
      </c>
      <c r="GE15" s="54">
        <v>-3</v>
      </c>
      <c r="GF15" s="54">
        <v>-3</v>
      </c>
      <c r="GG15" s="54">
        <v>-3</v>
      </c>
      <c r="GH15" s="54">
        <v>-3</v>
      </c>
      <c r="GI15" s="54">
        <v>-3</v>
      </c>
      <c r="GJ15" s="54">
        <v>-3</v>
      </c>
      <c r="GK15" s="54">
        <v>-3</v>
      </c>
      <c r="GL15" s="54">
        <v>-3</v>
      </c>
      <c r="GM15" s="54">
        <v>-3</v>
      </c>
      <c r="GN15" s="54">
        <v>-3</v>
      </c>
      <c r="GO15" s="54">
        <v>-3</v>
      </c>
      <c r="GP15" s="54">
        <v>-3</v>
      </c>
      <c r="GQ15" s="54">
        <v>-3</v>
      </c>
      <c r="GR15" s="54">
        <v>-3</v>
      </c>
      <c r="GS15" s="54">
        <v>-3</v>
      </c>
      <c r="GT15" s="54">
        <v>-3</v>
      </c>
      <c r="GU15" s="54">
        <v>-3</v>
      </c>
      <c r="GV15" s="54">
        <v>-3</v>
      </c>
      <c r="GW15" s="54">
        <v>-3</v>
      </c>
      <c r="GX15" s="54">
        <v>-3</v>
      </c>
      <c r="GY15" s="54">
        <v>-3</v>
      </c>
      <c r="GZ15" s="54">
        <v>-3</v>
      </c>
      <c r="HA15" s="54">
        <v>-3</v>
      </c>
      <c r="HB15" s="54">
        <v>-3</v>
      </c>
      <c r="HC15" s="54">
        <v>-3</v>
      </c>
      <c r="HD15" s="54">
        <v>-3</v>
      </c>
      <c r="HE15" s="54">
        <v>-3</v>
      </c>
      <c r="HF15" s="54">
        <v>-3</v>
      </c>
      <c r="HG15" s="54">
        <v>-3</v>
      </c>
      <c r="HH15" s="54">
        <v>-3</v>
      </c>
      <c r="HI15" s="54">
        <v>-3</v>
      </c>
      <c r="HJ15" s="54">
        <v>-3</v>
      </c>
      <c r="HK15" s="54">
        <v>-3</v>
      </c>
      <c r="HL15" s="54">
        <v>-3</v>
      </c>
      <c r="HM15" s="54">
        <v>-3</v>
      </c>
      <c r="HN15" s="54">
        <v>-3</v>
      </c>
      <c r="HO15" s="54">
        <v>-3</v>
      </c>
      <c r="HP15" s="54">
        <v>-3</v>
      </c>
      <c r="HQ15" s="54">
        <v>-3</v>
      </c>
      <c r="HR15" s="54">
        <v>-3</v>
      </c>
      <c r="HS15" s="54">
        <v>-3</v>
      </c>
      <c r="HT15" s="54">
        <v>-3</v>
      </c>
      <c r="HU15" s="54">
        <v>-3</v>
      </c>
      <c r="HV15" s="54">
        <v>-3</v>
      </c>
      <c r="HW15" s="54">
        <v>-3</v>
      </c>
      <c r="HX15" s="54">
        <v>-3</v>
      </c>
      <c r="HY15" s="54">
        <v>-3</v>
      </c>
      <c r="HZ15" s="54">
        <v>-3</v>
      </c>
      <c r="IA15" s="54">
        <v>-3</v>
      </c>
      <c r="IB15" s="54">
        <v>-3</v>
      </c>
      <c r="IC15" s="54">
        <v>-3</v>
      </c>
      <c r="ID15" s="54">
        <v>-3</v>
      </c>
      <c r="IE15" s="54">
        <v>-3</v>
      </c>
      <c r="IF15" s="54">
        <v>-3</v>
      </c>
      <c r="IG15" s="54">
        <v>-3</v>
      </c>
      <c r="IH15" s="54"/>
    </row>
    <row r="16" spans="1:242">
      <c r="Q16" s="52">
        <v>131</v>
      </c>
      <c r="R16" s="52">
        <v>-3</v>
      </c>
      <c r="T16" s="52">
        <v>131</v>
      </c>
      <c r="U16" s="52">
        <v>-3</v>
      </c>
      <c r="W16" s="52">
        <v>131</v>
      </c>
      <c r="X16" s="52">
        <v>-3</v>
      </c>
      <c r="Z16" s="52">
        <v>131</v>
      </c>
      <c r="AA16" s="52">
        <v>-3</v>
      </c>
      <c r="AC16" s="52">
        <v>131</v>
      </c>
      <c r="AD16" s="52">
        <v>-3</v>
      </c>
      <c r="AF16" s="52">
        <v>131</v>
      </c>
      <c r="AG16" s="52">
        <v>-3</v>
      </c>
      <c r="AI16" s="52">
        <v>131</v>
      </c>
      <c r="AJ16" s="52">
        <v>-3</v>
      </c>
      <c r="AL16" s="52">
        <v>131</v>
      </c>
      <c r="AM16" s="52">
        <v>-3</v>
      </c>
      <c r="AO16" s="52">
        <v>131</v>
      </c>
      <c r="AP16" s="52">
        <v>-3</v>
      </c>
      <c r="AR16" s="52">
        <v>131</v>
      </c>
      <c r="AS16" s="52">
        <v>-3</v>
      </c>
      <c r="AU16" s="52">
        <v>131</v>
      </c>
      <c r="AV16" s="52">
        <v>-3</v>
      </c>
      <c r="AX16" s="52">
        <v>131</v>
      </c>
      <c r="AY16" s="52">
        <v>-3</v>
      </c>
      <c r="BA16" s="52">
        <v>131</v>
      </c>
      <c r="BB16" s="52">
        <v>-3</v>
      </c>
      <c r="BD16" s="52">
        <v>131</v>
      </c>
      <c r="BE16" s="52">
        <v>-3</v>
      </c>
      <c r="BG16" s="52">
        <v>131</v>
      </c>
      <c r="BH16" s="52">
        <v>-3</v>
      </c>
      <c r="BJ16" s="52">
        <v>131</v>
      </c>
      <c r="BK16" s="52">
        <v>-3</v>
      </c>
      <c r="BM16" s="52">
        <v>131</v>
      </c>
      <c r="BN16" s="52">
        <v>-3</v>
      </c>
      <c r="BP16" s="52">
        <v>131</v>
      </c>
      <c r="BQ16" s="52">
        <v>-3</v>
      </c>
      <c r="BS16" s="52">
        <v>131</v>
      </c>
      <c r="BT16" s="52">
        <v>-3</v>
      </c>
      <c r="BV16" s="52">
        <v>131</v>
      </c>
      <c r="BW16" s="52">
        <v>-3</v>
      </c>
      <c r="BY16" s="52">
        <v>131</v>
      </c>
      <c r="BZ16" s="52">
        <v>-3</v>
      </c>
      <c r="CB16" s="52">
        <v>131</v>
      </c>
      <c r="CC16" s="52">
        <v>-3</v>
      </c>
      <c r="CE16" s="52">
        <v>131</v>
      </c>
      <c r="CF16" s="52">
        <v>-3</v>
      </c>
      <c r="CH16" s="52">
        <v>131</v>
      </c>
      <c r="CI16" s="52">
        <v>-3</v>
      </c>
      <c r="CK16" s="52">
        <v>131</v>
      </c>
      <c r="CL16" s="52">
        <v>-3</v>
      </c>
      <c r="CN16" s="52">
        <v>131</v>
      </c>
      <c r="CO16" s="52">
        <v>-3</v>
      </c>
      <c r="CQ16" s="52">
        <v>131</v>
      </c>
      <c r="CR16" s="52">
        <v>-3</v>
      </c>
      <c r="CT16" s="52">
        <v>131</v>
      </c>
      <c r="CU16" s="52">
        <v>-3</v>
      </c>
      <c r="CW16" s="52">
        <v>131</v>
      </c>
      <c r="CX16" s="52">
        <v>-3</v>
      </c>
      <c r="CZ16" s="52">
        <v>131</v>
      </c>
      <c r="DA16" s="52">
        <v>-3</v>
      </c>
      <c r="DC16" s="52">
        <v>131</v>
      </c>
      <c r="DD16" s="52">
        <v>-3</v>
      </c>
      <c r="DF16" s="52">
        <v>131</v>
      </c>
      <c r="DG16" s="52">
        <v>-3</v>
      </c>
      <c r="DI16" s="52">
        <v>131</v>
      </c>
      <c r="DJ16" s="52">
        <v>-3</v>
      </c>
      <c r="DL16" s="52">
        <v>131</v>
      </c>
      <c r="DM16" s="52">
        <v>-3</v>
      </c>
      <c r="DO16" s="52">
        <v>131</v>
      </c>
      <c r="DP16" s="52">
        <v>-3</v>
      </c>
      <c r="DR16" s="52">
        <v>131</v>
      </c>
      <c r="DS16" s="52">
        <v>-3</v>
      </c>
      <c r="DU16" s="52">
        <v>131</v>
      </c>
      <c r="DV16" s="52">
        <v>-3</v>
      </c>
      <c r="DX16" s="52">
        <v>131</v>
      </c>
      <c r="DY16" s="52">
        <v>-3</v>
      </c>
      <c r="EA16" s="52">
        <v>131</v>
      </c>
      <c r="EB16" s="52">
        <v>-3</v>
      </c>
      <c r="ED16" s="52">
        <v>131</v>
      </c>
      <c r="EE16" s="52">
        <v>-3</v>
      </c>
      <c r="EG16" s="52">
        <v>131</v>
      </c>
      <c r="EH16" s="52">
        <v>-3</v>
      </c>
      <c r="EJ16" s="52">
        <v>131</v>
      </c>
      <c r="EK16" s="52">
        <v>-3</v>
      </c>
      <c r="EM16" s="52">
        <v>131</v>
      </c>
      <c r="EN16" s="52">
        <v>-3</v>
      </c>
      <c r="EP16" s="52">
        <v>131</v>
      </c>
      <c r="EQ16" s="52">
        <v>-3</v>
      </c>
      <c r="ES16" s="52">
        <v>131</v>
      </c>
      <c r="ET16" s="52">
        <v>-3</v>
      </c>
      <c r="EV16" s="52">
        <v>131</v>
      </c>
      <c r="EW16" s="52">
        <v>-3</v>
      </c>
      <c r="EY16" s="52">
        <v>131</v>
      </c>
      <c r="EZ16" s="52">
        <v>-3</v>
      </c>
      <c r="FB16" s="52">
        <v>131</v>
      </c>
      <c r="FC16" s="52">
        <v>-3</v>
      </c>
      <c r="FE16" s="52">
        <v>131</v>
      </c>
      <c r="FF16" s="52">
        <v>-3</v>
      </c>
      <c r="FH16" s="52">
        <v>131</v>
      </c>
      <c r="FI16" s="52">
        <v>-3</v>
      </c>
      <c r="FK16" s="52">
        <v>131</v>
      </c>
      <c r="FL16" s="52">
        <v>-3</v>
      </c>
      <c r="FN16" s="52">
        <v>131</v>
      </c>
      <c r="FO16" s="52">
        <v>-3</v>
      </c>
      <c r="FQ16" s="52">
        <v>131</v>
      </c>
      <c r="FR16" s="52">
        <v>-3</v>
      </c>
      <c r="FT16" s="52">
        <v>131</v>
      </c>
      <c r="FU16" s="52">
        <v>-3</v>
      </c>
      <c r="FW16" s="52">
        <v>131</v>
      </c>
      <c r="FX16" s="52">
        <v>-3</v>
      </c>
      <c r="FZ16" s="52">
        <v>131</v>
      </c>
      <c r="GA16" s="52">
        <v>-3</v>
      </c>
      <c r="GC16" s="54">
        <v>133</v>
      </c>
      <c r="GD16" s="54">
        <v>-3</v>
      </c>
      <c r="GE16" s="54">
        <v>-3</v>
      </c>
      <c r="GF16" s="54">
        <v>-3</v>
      </c>
      <c r="GG16" s="54">
        <v>-3</v>
      </c>
      <c r="GH16" s="54">
        <v>-3</v>
      </c>
      <c r="GI16" s="54">
        <v>-3</v>
      </c>
      <c r="GJ16" s="54">
        <v>-3</v>
      </c>
      <c r="GK16" s="54">
        <v>-3</v>
      </c>
      <c r="GL16" s="54">
        <v>-3</v>
      </c>
      <c r="GM16" s="54">
        <v>-3</v>
      </c>
      <c r="GN16" s="54">
        <v>-3</v>
      </c>
      <c r="GO16" s="54">
        <v>-3</v>
      </c>
      <c r="GP16" s="54">
        <v>-3</v>
      </c>
      <c r="GQ16" s="54">
        <v>-3</v>
      </c>
      <c r="GR16" s="54">
        <v>-3</v>
      </c>
      <c r="GS16" s="54">
        <v>-3</v>
      </c>
      <c r="GT16" s="54">
        <v>-3</v>
      </c>
      <c r="GU16" s="54">
        <v>-3</v>
      </c>
      <c r="GV16" s="54">
        <v>-3</v>
      </c>
      <c r="GW16" s="54">
        <v>-3</v>
      </c>
      <c r="GX16" s="54">
        <v>-3</v>
      </c>
      <c r="GY16" s="54">
        <v>-3</v>
      </c>
      <c r="GZ16" s="54">
        <v>-3</v>
      </c>
      <c r="HA16" s="54">
        <v>-3</v>
      </c>
      <c r="HB16" s="54">
        <v>-3</v>
      </c>
      <c r="HC16" s="54">
        <v>-3</v>
      </c>
      <c r="HD16" s="54">
        <v>-3</v>
      </c>
      <c r="HE16" s="54">
        <v>-3</v>
      </c>
      <c r="HF16" s="54">
        <v>-3</v>
      </c>
      <c r="HG16" s="54">
        <v>-3</v>
      </c>
      <c r="HH16" s="54">
        <v>-3</v>
      </c>
      <c r="HI16" s="54">
        <v>-3</v>
      </c>
      <c r="HJ16" s="54">
        <v>-3</v>
      </c>
      <c r="HK16" s="54">
        <v>-3</v>
      </c>
      <c r="HL16" s="54">
        <v>-3</v>
      </c>
      <c r="HM16" s="54">
        <v>-3</v>
      </c>
      <c r="HN16" s="54">
        <v>-3</v>
      </c>
      <c r="HO16" s="54">
        <v>-3</v>
      </c>
      <c r="HP16" s="54">
        <v>-3</v>
      </c>
      <c r="HQ16" s="54">
        <v>-3</v>
      </c>
      <c r="HR16" s="54">
        <v>-3</v>
      </c>
      <c r="HS16" s="54">
        <v>-3</v>
      </c>
      <c r="HT16" s="54">
        <v>-3</v>
      </c>
      <c r="HU16" s="54">
        <v>-3</v>
      </c>
      <c r="HV16" s="54">
        <v>-3</v>
      </c>
      <c r="HW16" s="54">
        <v>-3</v>
      </c>
      <c r="HX16" s="54">
        <v>-3</v>
      </c>
      <c r="HY16" s="54">
        <v>-3</v>
      </c>
      <c r="HZ16" s="54">
        <v>-3</v>
      </c>
      <c r="IA16" s="54">
        <v>-3</v>
      </c>
      <c r="IB16" s="54">
        <v>-3</v>
      </c>
      <c r="IC16" s="54">
        <v>-3</v>
      </c>
      <c r="ID16" s="54">
        <v>-3</v>
      </c>
      <c r="IE16" s="54">
        <v>-3</v>
      </c>
      <c r="IF16" s="54">
        <v>-3</v>
      </c>
      <c r="IG16" s="54">
        <v>-3</v>
      </c>
      <c r="IH16" s="54"/>
    </row>
    <row r="17" spans="17:242">
      <c r="Q17" s="52">
        <v>132</v>
      </c>
      <c r="R17" s="52">
        <v>-3</v>
      </c>
      <c r="T17" s="52">
        <v>132</v>
      </c>
      <c r="U17" s="52">
        <v>-3</v>
      </c>
      <c r="W17" s="52">
        <v>132</v>
      </c>
      <c r="X17" s="52">
        <v>-3</v>
      </c>
      <c r="Z17" s="52">
        <v>132</v>
      </c>
      <c r="AA17" s="52">
        <v>-3</v>
      </c>
      <c r="AC17" s="52">
        <v>132</v>
      </c>
      <c r="AD17" s="52">
        <v>-3</v>
      </c>
      <c r="AF17" s="52">
        <v>132</v>
      </c>
      <c r="AG17" s="52">
        <v>-3</v>
      </c>
      <c r="AI17" s="52">
        <v>132</v>
      </c>
      <c r="AJ17" s="52">
        <v>-3</v>
      </c>
      <c r="AL17" s="52">
        <v>132</v>
      </c>
      <c r="AM17" s="52">
        <v>-3</v>
      </c>
      <c r="AO17" s="52">
        <v>132</v>
      </c>
      <c r="AP17" s="52">
        <v>-3</v>
      </c>
      <c r="AR17" s="52">
        <v>132</v>
      </c>
      <c r="AS17" s="52">
        <v>-3</v>
      </c>
      <c r="AU17" s="52">
        <v>132</v>
      </c>
      <c r="AV17" s="52">
        <v>-3</v>
      </c>
      <c r="AX17" s="52">
        <v>132</v>
      </c>
      <c r="AY17" s="52">
        <v>-3</v>
      </c>
      <c r="BA17" s="52">
        <v>132</v>
      </c>
      <c r="BB17" s="52">
        <v>-3</v>
      </c>
      <c r="BD17" s="52">
        <v>132</v>
      </c>
      <c r="BE17" s="52">
        <v>-3</v>
      </c>
      <c r="BG17" s="52">
        <v>132</v>
      </c>
      <c r="BH17" s="52">
        <v>-3</v>
      </c>
      <c r="BJ17" s="52">
        <v>132</v>
      </c>
      <c r="BK17" s="52">
        <v>-3</v>
      </c>
      <c r="BM17" s="52">
        <v>132</v>
      </c>
      <c r="BN17" s="52">
        <v>-3</v>
      </c>
      <c r="BP17" s="52">
        <v>132</v>
      </c>
      <c r="BQ17" s="52">
        <v>-3</v>
      </c>
      <c r="BS17" s="52">
        <v>132</v>
      </c>
      <c r="BT17" s="52">
        <v>-3</v>
      </c>
      <c r="BV17" s="52">
        <v>132</v>
      </c>
      <c r="BW17" s="52">
        <v>-3</v>
      </c>
      <c r="BY17" s="52">
        <v>132</v>
      </c>
      <c r="BZ17" s="52">
        <v>-3</v>
      </c>
      <c r="CB17" s="52">
        <v>132</v>
      </c>
      <c r="CC17" s="52">
        <v>-3</v>
      </c>
      <c r="CE17" s="52">
        <v>132</v>
      </c>
      <c r="CF17" s="52">
        <v>-3</v>
      </c>
      <c r="CH17" s="52">
        <v>132</v>
      </c>
      <c r="CI17" s="52">
        <v>-3</v>
      </c>
      <c r="CK17" s="52">
        <v>132</v>
      </c>
      <c r="CL17" s="52">
        <v>-3</v>
      </c>
      <c r="CN17" s="52">
        <v>132</v>
      </c>
      <c r="CO17" s="52">
        <v>-3</v>
      </c>
      <c r="CQ17" s="52">
        <v>132</v>
      </c>
      <c r="CR17" s="52">
        <v>-3</v>
      </c>
      <c r="CT17" s="52">
        <v>132</v>
      </c>
      <c r="CU17" s="52">
        <v>-3</v>
      </c>
      <c r="CW17" s="52">
        <v>132</v>
      </c>
      <c r="CX17" s="52">
        <v>-3</v>
      </c>
      <c r="CZ17" s="52">
        <v>132</v>
      </c>
      <c r="DA17" s="52">
        <v>-3</v>
      </c>
      <c r="DC17" s="52">
        <v>132</v>
      </c>
      <c r="DD17" s="52">
        <v>-3</v>
      </c>
      <c r="DF17" s="52">
        <v>132</v>
      </c>
      <c r="DG17" s="52">
        <v>-3</v>
      </c>
      <c r="DI17" s="52">
        <v>132</v>
      </c>
      <c r="DJ17" s="52">
        <v>-3</v>
      </c>
      <c r="DL17" s="52">
        <v>132</v>
      </c>
      <c r="DM17" s="52">
        <v>-3</v>
      </c>
      <c r="DO17" s="52">
        <v>132</v>
      </c>
      <c r="DP17" s="52">
        <v>-3</v>
      </c>
      <c r="DR17" s="52">
        <v>132</v>
      </c>
      <c r="DS17" s="52">
        <v>-3</v>
      </c>
      <c r="DU17" s="52">
        <v>132</v>
      </c>
      <c r="DV17" s="52">
        <v>-3</v>
      </c>
      <c r="DX17" s="52">
        <v>132</v>
      </c>
      <c r="DY17" s="52">
        <v>-3</v>
      </c>
      <c r="EA17" s="52">
        <v>132</v>
      </c>
      <c r="EB17" s="52">
        <v>-3</v>
      </c>
      <c r="ED17" s="52">
        <v>132</v>
      </c>
      <c r="EE17" s="52">
        <v>-3</v>
      </c>
      <c r="EG17" s="52">
        <v>132</v>
      </c>
      <c r="EH17" s="52">
        <v>-3</v>
      </c>
      <c r="EJ17" s="52">
        <v>132</v>
      </c>
      <c r="EK17" s="52">
        <v>-3</v>
      </c>
      <c r="EM17" s="52">
        <v>132</v>
      </c>
      <c r="EN17" s="52">
        <v>-3</v>
      </c>
      <c r="EP17" s="52">
        <v>132</v>
      </c>
      <c r="EQ17" s="52">
        <v>-3</v>
      </c>
      <c r="ES17" s="52">
        <v>132</v>
      </c>
      <c r="ET17" s="52">
        <v>-3</v>
      </c>
      <c r="EV17" s="52">
        <v>132</v>
      </c>
      <c r="EW17" s="52">
        <v>-3</v>
      </c>
      <c r="EY17" s="52">
        <v>132</v>
      </c>
      <c r="EZ17" s="52">
        <v>-3</v>
      </c>
      <c r="FB17" s="52">
        <v>132</v>
      </c>
      <c r="FC17" s="52">
        <v>-3</v>
      </c>
      <c r="FE17" s="52">
        <v>132</v>
      </c>
      <c r="FF17" s="52">
        <v>-3</v>
      </c>
      <c r="FH17" s="52">
        <v>132</v>
      </c>
      <c r="FI17" s="52">
        <v>-3</v>
      </c>
      <c r="FK17" s="52">
        <v>132</v>
      </c>
      <c r="FL17" s="52">
        <v>-3</v>
      </c>
      <c r="FN17" s="52">
        <v>132</v>
      </c>
      <c r="FO17" s="52">
        <v>-3</v>
      </c>
      <c r="FQ17" s="52">
        <v>132</v>
      </c>
      <c r="FR17" s="52">
        <v>-3</v>
      </c>
      <c r="FT17" s="52">
        <v>132</v>
      </c>
      <c r="FU17" s="52">
        <v>-3</v>
      </c>
      <c r="FW17" s="52">
        <v>132</v>
      </c>
      <c r="FX17" s="52">
        <v>-3</v>
      </c>
      <c r="FZ17" s="52">
        <v>132</v>
      </c>
      <c r="GA17" s="52">
        <v>-3</v>
      </c>
      <c r="GC17" s="54">
        <v>134</v>
      </c>
      <c r="GD17" s="54">
        <v>-3</v>
      </c>
      <c r="GE17" s="54">
        <v>-3</v>
      </c>
      <c r="GF17" s="54">
        <v>-3</v>
      </c>
      <c r="GG17" s="54">
        <v>-3</v>
      </c>
      <c r="GH17" s="54">
        <v>-3</v>
      </c>
      <c r="GI17" s="54">
        <v>-3</v>
      </c>
      <c r="GJ17" s="54">
        <v>-3</v>
      </c>
      <c r="GK17" s="54">
        <v>-3</v>
      </c>
      <c r="GL17" s="54">
        <v>-3</v>
      </c>
      <c r="GM17" s="54">
        <v>-3</v>
      </c>
      <c r="GN17" s="54">
        <v>-3</v>
      </c>
      <c r="GO17" s="54">
        <v>-3</v>
      </c>
      <c r="GP17" s="54">
        <v>-3</v>
      </c>
      <c r="GQ17" s="54">
        <v>-3</v>
      </c>
      <c r="GR17" s="54">
        <v>-3</v>
      </c>
      <c r="GS17" s="54">
        <v>-3</v>
      </c>
      <c r="GT17" s="54">
        <v>-3</v>
      </c>
      <c r="GU17" s="54">
        <v>-3</v>
      </c>
      <c r="GV17" s="54">
        <v>-3</v>
      </c>
      <c r="GW17" s="54">
        <v>-3</v>
      </c>
      <c r="GX17" s="54">
        <v>-3</v>
      </c>
      <c r="GY17" s="54">
        <v>-3</v>
      </c>
      <c r="GZ17" s="54">
        <v>-3</v>
      </c>
      <c r="HA17" s="54">
        <v>-3</v>
      </c>
      <c r="HB17" s="54">
        <v>-3</v>
      </c>
      <c r="HC17" s="54">
        <v>-3</v>
      </c>
      <c r="HD17" s="54">
        <v>-3</v>
      </c>
      <c r="HE17" s="54">
        <v>-3</v>
      </c>
      <c r="HF17" s="54">
        <v>-3</v>
      </c>
      <c r="HG17" s="54">
        <v>-3</v>
      </c>
      <c r="HH17" s="54">
        <v>-3</v>
      </c>
      <c r="HI17" s="54">
        <v>-3</v>
      </c>
      <c r="HJ17" s="54">
        <v>-3</v>
      </c>
      <c r="HK17" s="54">
        <v>-3</v>
      </c>
      <c r="HL17" s="54">
        <v>-3</v>
      </c>
      <c r="HM17" s="54">
        <v>-3</v>
      </c>
      <c r="HN17" s="54">
        <v>-3</v>
      </c>
      <c r="HO17" s="54">
        <v>-3</v>
      </c>
      <c r="HP17" s="54">
        <v>-3</v>
      </c>
      <c r="HQ17" s="54">
        <v>-3</v>
      </c>
      <c r="HR17" s="54">
        <v>-3</v>
      </c>
      <c r="HS17" s="54">
        <v>-3</v>
      </c>
      <c r="HT17" s="54">
        <v>-3</v>
      </c>
      <c r="HU17" s="54">
        <v>-3</v>
      </c>
      <c r="HV17" s="54">
        <v>-3</v>
      </c>
      <c r="HW17" s="54">
        <v>-3</v>
      </c>
      <c r="HX17" s="54">
        <v>-3</v>
      </c>
      <c r="HY17" s="54">
        <v>-3</v>
      </c>
      <c r="HZ17" s="54">
        <v>-3</v>
      </c>
      <c r="IA17" s="54">
        <v>-3</v>
      </c>
      <c r="IB17" s="54">
        <v>-3</v>
      </c>
      <c r="IC17" s="54">
        <v>-3</v>
      </c>
      <c r="ID17" s="54">
        <v>-3</v>
      </c>
      <c r="IE17" s="54">
        <v>-3</v>
      </c>
      <c r="IF17" s="54">
        <v>-3</v>
      </c>
      <c r="IG17" s="54">
        <v>-3</v>
      </c>
      <c r="IH17" s="54"/>
    </row>
    <row r="18" spans="17:242">
      <c r="Q18" s="52">
        <v>133</v>
      </c>
      <c r="R18" s="52">
        <v>-3</v>
      </c>
      <c r="T18" s="52">
        <v>133</v>
      </c>
      <c r="U18" s="52">
        <v>-3</v>
      </c>
      <c r="W18" s="52">
        <v>133</v>
      </c>
      <c r="X18" s="52">
        <v>-3</v>
      </c>
      <c r="Z18" s="52">
        <v>133</v>
      </c>
      <c r="AA18" s="52">
        <v>-3</v>
      </c>
      <c r="AC18" s="52">
        <v>133</v>
      </c>
      <c r="AD18" s="52">
        <v>-3</v>
      </c>
      <c r="AF18" s="52">
        <v>133</v>
      </c>
      <c r="AG18" s="52">
        <v>-3</v>
      </c>
      <c r="AI18" s="52">
        <v>133</v>
      </c>
      <c r="AJ18" s="52">
        <v>-3</v>
      </c>
      <c r="AL18" s="52">
        <v>133</v>
      </c>
      <c r="AM18" s="52">
        <v>-3</v>
      </c>
      <c r="AO18" s="52">
        <v>133</v>
      </c>
      <c r="AP18" s="52">
        <v>-3</v>
      </c>
      <c r="AR18" s="52">
        <v>133</v>
      </c>
      <c r="AS18" s="52">
        <v>-3</v>
      </c>
      <c r="AU18" s="52">
        <v>133</v>
      </c>
      <c r="AV18" s="52">
        <v>-3</v>
      </c>
      <c r="AX18" s="52">
        <v>133</v>
      </c>
      <c r="AY18" s="52">
        <v>-3</v>
      </c>
      <c r="BA18" s="52">
        <v>133</v>
      </c>
      <c r="BB18" s="52">
        <v>-3</v>
      </c>
      <c r="BD18" s="52">
        <v>133</v>
      </c>
      <c r="BE18" s="52">
        <v>-3</v>
      </c>
      <c r="BG18" s="52">
        <v>133</v>
      </c>
      <c r="BH18" s="52">
        <v>-3</v>
      </c>
      <c r="BJ18" s="52">
        <v>133</v>
      </c>
      <c r="BK18" s="52">
        <v>-3</v>
      </c>
      <c r="BM18" s="52">
        <v>133</v>
      </c>
      <c r="BN18" s="52">
        <v>-3</v>
      </c>
      <c r="BP18" s="52">
        <v>133</v>
      </c>
      <c r="BQ18" s="52">
        <v>-3</v>
      </c>
      <c r="BS18" s="52">
        <v>133</v>
      </c>
      <c r="BT18" s="52">
        <v>-3</v>
      </c>
      <c r="BV18" s="52">
        <v>133</v>
      </c>
      <c r="BW18" s="52">
        <v>-3</v>
      </c>
      <c r="BY18" s="52">
        <v>133</v>
      </c>
      <c r="BZ18" s="52">
        <v>-3</v>
      </c>
      <c r="CB18" s="52">
        <v>133</v>
      </c>
      <c r="CC18" s="52">
        <v>-3</v>
      </c>
      <c r="CE18" s="52">
        <v>133</v>
      </c>
      <c r="CF18" s="52">
        <v>-3</v>
      </c>
      <c r="CH18" s="52">
        <v>133</v>
      </c>
      <c r="CI18" s="52">
        <v>-3</v>
      </c>
      <c r="CK18" s="52">
        <v>133</v>
      </c>
      <c r="CL18" s="52">
        <v>-3</v>
      </c>
      <c r="CN18" s="52">
        <v>133</v>
      </c>
      <c r="CO18" s="52">
        <v>-3</v>
      </c>
      <c r="CQ18" s="52">
        <v>133</v>
      </c>
      <c r="CR18" s="52">
        <v>-3</v>
      </c>
      <c r="CT18" s="52">
        <v>133</v>
      </c>
      <c r="CU18" s="52">
        <v>-3</v>
      </c>
      <c r="CW18" s="52">
        <v>133</v>
      </c>
      <c r="CX18" s="52">
        <v>-3</v>
      </c>
      <c r="CZ18" s="52">
        <v>133</v>
      </c>
      <c r="DA18" s="52">
        <v>-3</v>
      </c>
      <c r="DC18" s="52">
        <v>133</v>
      </c>
      <c r="DD18" s="52">
        <v>-3</v>
      </c>
      <c r="DF18" s="52">
        <v>133</v>
      </c>
      <c r="DG18" s="52">
        <v>-3</v>
      </c>
      <c r="DI18" s="52">
        <v>133</v>
      </c>
      <c r="DJ18" s="52">
        <v>-3</v>
      </c>
      <c r="DL18" s="52">
        <v>133</v>
      </c>
      <c r="DM18" s="52">
        <v>-3</v>
      </c>
      <c r="DO18" s="52">
        <v>133</v>
      </c>
      <c r="DP18" s="52">
        <v>-3</v>
      </c>
      <c r="DR18" s="52">
        <v>133</v>
      </c>
      <c r="DS18" s="52">
        <v>-3</v>
      </c>
      <c r="DU18" s="52">
        <v>133</v>
      </c>
      <c r="DV18" s="52">
        <v>-3</v>
      </c>
      <c r="DX18" s="52">
        <v>133</v>
      </c>
      <c r="DY18" s="52">
        <v>-3</v>
      </c>
      <c r="EA18" s="52">
        <v>133</v>
      </c>
      <c r="EB18" s="52">
        <v>-3</v>
      </c>
      <c r="ED18" s="52">
        <v>133</v>
      </c>
      <c r="EE18" s="52">
        <v>-3</v>
      </c>
      <c r="EG18" s="52">
        <v>133</v>
      </c>
      <c r="EH18" s="52">
        <v>-3</v>
      </c>
      <c r="EJ18" s="52">
        <v>133</v>
      </c>
      <c r="EK18" s="52">
        <v>-3</v>
      </c>
      <c r="EM18" s="52">
        <v>133</v>
      </c>
      <c r="EN18" s="52">
        <v>-3</v>
      </c>
      <c r="EP18" s="52">
        <v>133</v>
      </c>
      <c r="EQ18" s="52">
        <v>-3</v>
      </c>
      <c r="ES18" s="52">
        <v>133</v>
      </c>
      <c r="ET18" s="52">
        <v>-3</v>
      </c>
      <c r="EV18" s="52">
        <v>133</v>
      </c>
      <c r="EW18" s="52">
        <v>-3</v>
      </c>
      <c r="EY18" s="52">
        <v>133</v>
      </c>
      <c r="EZ18" s="52">
        <v>-3</v>
      </c>
      <c r="FB18" s="52">
        <v>133</v>
      </c>
      <c r="FC18" s="52">
        <v>-3</v>
      </c>
      <c r="FE18" s="52">
        <v>133</v>
      </c>
      <c r="FF18" s="52">
        <v>-3</v>
      </c>
      <c r="FH18" s="52">
        <v>133</v>
      </c>
      <c r="FI18" s="52">
        <v>-3</v>
      </c>
      <c r="FK18" s="52">
        <v>133</v>
      </c>
      <c r="FL18" s="52">
        <v>-3</v>
      </c>
      <c r="FN18" s="52">
        <v>133</v>
      </c>
      <c r="FO18" s="52">
        <v>-3</v>
      </c>
      <c r="FQ18" s="52">
        <v>133</v>
      </c>
      <c r="FR18" s="52">
        <v>-3</v>
      </c>
      <c r="FT18" s="52">
        <v>133</v>
      </c>
      <c r="FU18" s="52">
        <v>-3</v>
      </c>
      <c r="FW18" s="52">
        <v>133</v>
      </c>
      <c r="FX18" s="52">
        <v>-3</v>
      </c>
      <c r="FZ18" s="52">
        <v>133</v>
      </c>
      <c r="GA18" s="52">
        <v>-3</v>
      </c>
      <c r="GC18" s="54">
        <v>135</v>
      </c>
      <c r="GD18" s="54">
        <v>-3</v>
      </c>
      <c r="GE18" s="54">
        <v>-3</v>
      </c>
      <c r="GF18" s="54">
        <v>-3</v>
      </c>
      <c r="GG18" s="54">
        <v>-3</v>
      </c>
      <c r="GH18" s="54">
        <v>-3</v>
      </c>
      <c r="GI18" s="54">
        <v>-3</v>
      </c>
      <c r="GJ18" s="54">
        <v>-3</v>
      </c>
      <c r="GK18" s="54">
        <v>-3</v>
      </c>
      <c r="GL18" s="54">
        <v>-3</v>
      </c>
      <c r="GM18" s="54">
        <v>-3</v>
      </c>
      <c r="GN18" s="54">
        <v>-3</v>
      </c>
      <c r="GO18" s="54">
        <v>-3</v>
      </c>
      <c r="GP18" s="54">
        <v>-3</v>
      </c>
      <c r="GQ18" s="54">
        <v>-3</v>
      </c>
      <c r="GR18" s="54">
        <v>-3</v>
      </c>
      <c r="GS18" s="54">
        <v>-3</v>
      </c>
      <c r="GT18" s="54">
        <v>-3</v>
      </c>
      <c r="GU18" s="54">
        <v>-3</v>
      </c>
      <c r="GV18" s="54">
        <v>-3</v>
      </c>
      <c r="GW18" s="54">
        <v>-3</v>
      </c>
      <c r="GX18" s="54">
        <v>-3</v>
      </c>
      <c r="GY18" s="54">
        <v>-3</v>
      </c>
      <c r="GZ18" s="54">
        <v>-3</v>
      </c>
      <c r="HA18" s="54">
        <v>-3</v>
      </c>
      <c r="HB18" s="54">
        <v>-3</v>
      </c>
      <c r="HC18" s="54">
        <v>-3</v>
      </c>
      <c r="HD18" s="54">
        <v>-3</v>
      </c>
      <c r="HE18" s="54">
        <v>-3</v>
      </c>
      <c r="HF18" s="54">
        <v>-3</v>
      </c>
      <c r="HG18" s="54">
        <v>-3</v>
      </c>
      <c r="HH18" s="54">
        <v>-3</v>
      </c>
      <c r="HI18" s="54">
        <v>-3</v>
      </c>
      <c r="HJ18" s="54">
        <v>-3</v>
      </c>
      <c r="HK18" s="54">
        <v>-3</v>
      </c>
      <c r="HL18" s="54">
        <v>-3</v>
      </c>
      <c r="HM18" s="54">
        <v>-3</v>
      </c>
      <c r="HN18" s="54">
        <v>-3</v>
      </c>
      <c r="HO18" s="54">
        <v>-3</v>
      </c>
      <c r="HP18" s="54">
        <v>-3</v>
      </c>
      <c r="HQ18" s="54">
        <v>-3</v>
      </c>
      <c r="HR18" s="54">
        <v>-3</v>
      </c>
      <c r="HS18" s="54">
        <v>-3</v>
      </c>
      <c r="HT18" s="54">
        <v>-3</v>
      </c>
      <c r="HU18" s="54">
        <v>-3</v>
      </c>
      <c r="HV18" s="54">
        <v>-3</v>
      </c>
      <c r="HW18" s="54">
        <v>-3</v>
      </c>
      <c r="HX18" s="54">
        <v>-3</v>
      </c>
      <c r="HY18" s="54">
        <v>-3</v>
      </c>
      <c r="HZ18" s="54">
        <v>-3</v>
      </c>
      <c r="IA18" s="54">
        <v>-3</v>
      </c>
      <c r="IB18" s="54">
        <v>-3</v>
      </c>
      <c r="IC18" s="54">
        <v>-3</v>
      </c>
      <c r="ID18" s="54">
        <v>-3</v>
      </c>
      <c r="IE18" s="54">
        <v>-3</v>
      </c>
      <c r="IF18" s="54">
        <v>-3</v>
      </c>
      <c r="IG18" s="54">
        <v>-3</v>
      </c>
      <c r="IH18" s="54"/>
    </row>
    <row r="19" spans="17:242">
      <c r="Q19" s="52">
        <v>134</v>
      </c>
      <c r="R19" s="52">
        <v>-3</v>
      </c>
      <c r="T19" s="52">
        <v>134</v>
      </c>
      <c r="U19" s="52">
        <v>-3</v>
      </c>
      <c r="W19" s="52">
        <v>134</v>
      </c>
      <c r="X19" s="52">
        <v>-3</v>
      </c>
      <c r="Z19" s="52">
        <v>134</v>
      </c>
      <c r="AA19" s="52">
        <v>-3</v>
      </c>
      <c r="AC19" s="52">
        <v>134</v>
      </c>
      <c r="AD19" s="52">
        <v>-3</v>
      </c>
      <c r="AF19" s="52">
        <v>134</v>
      </c>
      <c r="AG19" s="52">
        <v>-3</v>
      </c>
      <c r="AI19" s="52">
        <v>134</v>
      </c>
      <c r="AJ19" s="52">
        <v>-3</v>
      </c>
      <c r="AL19" s="52">
        <v>134</v>
      </c>
      <c r="AM19" s="52">
        <v>-3</v>
      </c>
      <c r="AO19" s="52">
        <v>134</v>
      </c>
      <c r="AP19" s="52">
        <v>-3</v>
      </c>
      <c r="AR19" s="52">
        <v>134</v>
      </c>
      <c r="AS19" s="52">
        <v>-3</v>
      </c>
      <c r="AU19" s="52">
        <v>134</v>
      </c>
      <c r="AV19" s="52">
        <v>-3</v>
      </c>
      <c r="AX19" s="52">
        <v>134</v>
      </c>
      <c r="AY19" s="52">
        <v>-3</v>
      </c>
      <c r="BA19" s="52">
        <v>134</v>
      </c>
      <c r="BB19" s="52">
        <v>-3</v>
      </c>
      <c r="BD19" s="52">
        <v>134</v>
      </c>
      <c r="BE19" s="52">
        <v>-3</v>
      </c>
      <c r="BG19" s="52">
        <v>134</v>
      </c>
      <c r="BH19" s="52">
        <v>-3</v>
      </c>
      <c r="BJ19" s="52">
        <v>134</v>
      </c>
      <c r="BK19" s="52">
        <v>-3</v>
      </c>
      <c r="BM19" s="52">
        <v>134</v>
      </c>
      <c r="BN19" s="52">
        <v>-3</v>
      </c>
      <c r="BP19" s="52">
        <v>134</v>
      </c>
      <c r="BQ19" s="52">
        <v>-3</v>
      </c>
      <c r="BS19" s="52">
        <v>134</v>
      </c>
      <c r="BT19" s="52">
        <v>-3</v>
      </c>
      <c r="BV19" s="52">
        <v>134</v>
      </c>
      <c r="BW19" s="52">
        <v>-3</v>
      </c>
      <c r="BY19" s="52">
        <v>134</v>
      </c>
      <c r="BZ19" s="52">
        <v>-3</v>
      </c>
      <c r="CB19" s="52">
        <v>134</v>
      </c>
      <c r="CC19" s="52">
        <v>-3</v>
      </c>
      <c r="CE19" s="52">
        <v>134</v>
      </c>
      <c r="CF19" s="52">
        <v>-3</v>
      </c>
      <c r="CH19" s="52">
        <v>134</v>
      </c>
      <c r="CI19" s="52">
        <v>-3</v>
      </c>
      <c r="CK19" s="52">
        <v>134</v>
      </c>
      <c r="CL19" s="52">
        <v>-3</v>
      </c>
      <c r="CN19" s="52">
        <v>134</v>
      </c>
      <c r="CO19" s="52">
        <v>-3</v>
      </c>
      <c r="CQ19" s="52">
        <v>134</v>
      </c>
      <c r="CR19" s="52">
        <v>-3</v>
      </c>
      <c r="CT19" s="52">
        <v>134</v>
      </c>
      <c r="CU19" s="52">
        <v>-3</v>
      </c>
      <c r="CW19" s="52">
        <v>134</v>
      </c>
      <c r="CX19" s="52">
        <v>-3</v>
      </c>
      <c r="CZ19" s="52">
        <v>134</v>
      </c>
      <c r="DA19" s="52">
        <v>-3</v>
      </c>
      <c r="DC19" s="52">
        <v>134</v>
      </c>
      <c r="DD19" s="52">
        <v>-3</v>
      </c>
      <c r="DF19" s="52">
        <v>134</v>
      </c>
      <c r="DG19" s="52">
        <v>-3</v>
      </c>
      <c r="DI19" s="52">
        <v>134</v>
      </c>
      <c r="DJ19" s="52">
        <v>-3</v>
      </c>
      <c r="DL19" s="52">
        <v>134</v>
      </c>
      <c r="DM19" s="52">
        <v>-3</v>
      </c>
      <c r="DO19" s="52">
        <v>134</v>
      </c>
      <c r="DP19" s="52">
        <v>-3</v>
      </c>
      <c r="DR19" s="52">
        <v>134</v>
      </c>
      <c r="DS19" s="52">
        <v>-3</v>
      </c>
      <c r="DU19" s="52">
        <v>134</v>
      </c>
      <c r="DV19" s="52">
        <v>-3</v>
      </c>
      <c r="DX19" s="52">
        <v>134</v>
      </c>
      <c r="DY19" s="52">
        <v>-3</v>
      </c>
      <c r="EA19" s="52">
        <v>134</v>
      </c>
      <c r="EB19" s="52">
        <v>-3</v>
      </c>
      <c r="ED19" s="52">
        <v>134</v>
      </c>
      <c r="EE19" s="52">
        <v>-3</v>
      </c>
      <c r="EG19" s="52">
        <v>134</v>
      </c>
      <c r="EH19" s="52">
        <v>-3</v>
      </c>
      <c r="EJ19" s="52">
        <v>134</v>
      </c>
      <c r="EK19" s="52">
        <v>-3</v>
      </c>
      <c r="EM19" s="52">
        <v>134</v>
      </c>
      <c r="EN19" s="52">
        <v>-3</v>
      </c>
      <c r="EP19" s="52">
        <v>134</v>
      </c>
      <c r="EQ19" s="52">
        <v>-3</v>
      </c>
      <c r="ES19" s="52">
        <v>134</v>
      </c>
      <c r="ET19" s="52">
        <v>-3</v>
      </c>
      <c r="EV19" s="52">
        <v>134</v>
      </c>
      <c r="EW19" s="52">
        <v>-3</v>
      </c>
      <c r="EY19" s="52">
        <v>134</v>
      </c>
      <c r="EZ19" s="52">
        <v>-3</v>
      </c>
      <c r="FB19" s="52">
        <v>134</v>
      </c>
      <c r="FC19" s="52">
        <v>-3</v>
      </c>
      <c r="FE19" s="52">
        <v>134</v>
      </c>
      <c r="FF19" s="52">
        <v>-3</v>
      </c>
      <c r="FH19" s="52">
        <v>134</v>
      </c>
      <c r="FI19" s="52">
        <v>-3</v>
      </c>
      <c r="FK19" s="52">
        <v>134</v>
      </c>
      <c r="FL19" s="52">
        <v>-3</v>
      </c>
      <c r="FN19" s="52">
        <v>134</v>
      </c>
      <c r="FO19" s="52">
        <v>-3</v>
      </c>
      <c r="FQ19" s="52">
        <v>134</v>
      </c>
      <c r="FR19" s="52">
        <v>-3</v>
      </c>
      <c r="FT19" s="52">
        <v>134</v>
      </c>
      <c r="FU19" s="52">
        <v>-3</v>
      </c>
      <c r="FW19" s="52">
        <v>134</v>
      </c>
      <c r="FX19" s="52">
        <v>-3</v>
      </c>
      <c r="FZ19" s="52">
        <v>134</v>
      </c>
      <c r="GA19" s="52">
        <v>-3</v>
      </c>
      <c r="GC19" s="54">
        <v>136</v>
      </c>
      <c r="GD19" s="54">
        <v>-3</v>
      </c>
      <c r="GE19" s="54">
        <v>-3</v>
      </c>
      <c r="GF19" s="54">
        <v>-3</v>
      </c>
      <c r="GG19" s="54">
        <v>-3</v>
      </c>
      <c r="GH19" s="54">
        <v>-3</v>
      </c>
      <c r="GI19" s="54">
        <v>-3</v>
      </c>
      <c r="GJ19" s="54">
        <v>-3</v>
      </c>
      <c r="GK19" s="54">
        <v>-3</v>
      </c>
      <c r="GL19" s="54">
        <v>-3</v>
      </c>
      <c r="GM19" s="54">
        <v>-3</v>
      </c>
      <c r="GN19" s="54">
        <v>-3</v>
      </c>
      <c r="GO19" s="54">
        <v>-3</v>
      </c>
      <c r="GP19" s="54">
        <v>-3</v>
      </c>
      <c r="GQ19" s="54">
        <v>-3</v>
      </c>
      <c r="GR19" s="54">
        <v>-3</v>
      </c>
      <c r="GS19" s="54">
        <v>-3</v>
      </c>
      <c r="GT19" s="54">
        <v>-3</v>
      </c>
      <c r="GU19" s="54">
        <v>-3</v>
      </c>
      <c r="GV19" s="54">
        <v>-3</v>
      </c>
      <c r="GW19" s="54">
        <v>-3</v>
      </c>
      <c r="GX19" s="54">
        <v>-3</v>
      </c>
      <c r="GY19" s="54">
        <v>-3</v>
      </c>
      <c r="GZ19" s="54">
        <v>-3</v>
      </c>
      <c r="HA19" s="54">
        <v>-3</v>
      </c>
      <c r="HB19" s="54">
        <v>-3</v>
      </c>
      <c r="HC19" s="54">
        <v>-3</v>
      </c>
      <c r="HD19" s="54">
        <v>-3</v>
      </c>
      <c r="HE19" s="54">
        <v>-3</v>
      </c>
      <c r="HF19" s="54">
        <v>-3</v>
      </c>
      <c r="HG19" s="54">
        <v>-3</v>
      </c>
      <c r="HH19" s="54">
        <v>-3</v>
      </c>
      <c r="HI19" s="54">
        <v>-3</v>
      </c>
      <c r="HJ19" s="54">
        <v>-3</v>
      </c>
      <c r="HK19" s="54">
        <v>-3</v>
      </c>
      <c r="HL19" s="54">
        <v>-3</v>
      </c>
      <c r="HM19" s="54">
        <v>-3</v>
      </c>
      <c r="HN19" s="54">
        <v>-3</v>
      </c>
      <c r="HO19" s="54">
        <v>-3</v>
      </c>
      <c r="HP19" s="54">
        <v>-3</v>
      </c>
      <c r="HQ19" s="54">
        <v>-3</v>
      </c>
      <c r="HR19" s="54">
        <v>-3</v>
      </c>
      <c r="HS19" s="54">
        <v>-3</v>
      </c>
      <c r="HT19" s="54">
        <v>-3</v>
      </c>
      <c r="HU19" s="54">
        <v>-3</v>
      </c>
      <c r="HV19" s="54">
        <v>-3</v>
      </c>
      <c r="HW19" s="54">
        <v>-3</v>
      </c>
      <c r="HX19" s="54">
        <v>-3</v>
      </c>
      <c r="HY19" s="54">
        <v>-3</v>
      </c>
      <c r="HZ19" s="54">
        <v>-3</v>
      </c>
      <c r="IA19" s="54">
        <v>-3</v>
      </c>
      <c r="IB19" s="54">
        <v>-3</v>
      </c>
      <c r="IC19" s="54">
        <v>-3</v>
      </c>
      <c r="ID19" s="54">
        <v>-3</v>
      </c>
      <c r="IE19" s="54">
        <v>-3</v>
      </c>
      <c r="IF19" s="54">
        <v>-3</v>
      </c>
      <c r="IG19" s="54">
        <v>-3</v>
      </c>
      <c r="IH19" s="54"/>
    </row>
    <row r="20" spans="17:242">
      <c r="Q20" s="52">
        <v>135</v>
      </c>
      <c r="R20" s="52">
        <v>-3</v>
      </c>
      <c r="T20" s="52">
        <v>135</v>
      </c>
      <c r="U20" s="52">
        <v>-3</v>
      </c>
      <c r="W20" s="52">
        <v>135</v>
      </c>
      <c r="X20" s="52">
        <v>-3</v>
      </c>
      <c r="Z20" s="52">
        <v>135</v>
      </c>
      <c r="AA20" s="52">
        <v>-3</v>
      </c>
      <c r="AC20" s="52">
        <v>135</v>
      </c>
      <c r="AD20" s="52">
        <v>-3</v>
      </c>
      <c r="AF20" s="52">
        <v>135</v>
      </c>
      <c r="AG20" s="52">
        <v>-3</v>
      </c>
      <c r="AI20" s="52">
        <v>135</v>
      </c>
      <c r="AJ20" s="52">
        <v>-3</v>
      </c>
      <c r="AL20" s="52">
        <v>135</v>
      </c>
      <c r="AM20" s="52">
        <v>-3</v>
      </c>
      <c r="AO20" s="52">
        <v>135</v>
      </c>
      <c r="AP20" s="52">
        <v>-3</v>
      </c>
      <c r="AR20" s="52">
        <v>135</v>
      </c>
      <c r="AS20" s="52">
        <v>-3</v>
      </c>
      <c r="AU20" s="52">
        <v>135</v>
      </c>
      <c r="AV20" s="52">
        <v>-3</v>
      </c>
      <c r="AX20" s="52">
        <v>135</v>
      </c>
      <c r="AY20" s="52">
        <v>-3</v>
      </c>
      <c r="BA20" s="52">
        <v>135</v>
      </c>
      <c r="BB20" s="52">
        <v>-3</v>
      </c>
      <c r="BD20" s="52">
        <v>135</v>
      </c>
      <c r="BE20" s="52">
        <v>-3</v>
      </c>
      <c r="BG20" s="52">
        <v>135</v>
      </c>
      <c r="BH20" s="52">
        <v>-3</v>
      </c>
      <c r="BJ20" s="52">
        <v>135</v>
      </c>
      <c r="BK20" s="52">
        <v>-3</v>
      </c>
      <c r="BM20" s="52">
        <v>135</v>
      </c>
      <c r="BN20" s="52">
        <v>-3</v>
      </c>
      <c r="BP20" s="52">
        <v>135</v>
      </c>
      <c r="BQ20" s="52">
        <v>-3</v>
      </c>
      <c r="BS20" s="52">
        <v>135</v>
      </c>
      <c r="BT20" s="52">
        <v>-3</v>
      </c>
      <c r="BV20" s="52">
        <v>135</v>
      </c>
      <c r="BW20" s="52">
        <v>-3</v>
      </c>
      <c r="BY20" s="52">
        <v>135</v>
      </c>
      <c r="BZ20" s="52">
        <v>-3</v>
      </c>
      <c r="CB20" s="52">
        <v>135</v>
      </c>
      <c r="CC20" s="52">
        <v>-3</v>
      </c>
      <c r="CE20" s="52">
        <v>135</v>
      </c>
      <c r="CF20" s="52">
        <v>-3</v>
      </c>
      <c r="CH20" s="52">
        <v>135</v>
      </c>
      <c r="CI20" s="52">
        <v>-3</v>
      </c>
      <c r="CK20" s="52">
        <v>135</v>
      </c>
      <c r="CL20" s="52">
        <v>-3</v>
      </c>
      <c r="CN20" s="52">
        <v>135</v>
      </c>
      <c r="CO20" s="52">
        <v>-3</v>
      </c>
      <c r="CQ20" s="52">
        <v>135</v>
      </c>
      <c r="CR20" s="52">
        <v>-3</v>
      </c>
      <c r="CT20" s="52">
        <v>135</v>
      </c>
      <c r="CU20" s="52">
        <v>-3</v>
      </c>
      <c r="CW20" s="52">
        <v>135</v>
      </c>
      <c r="CX20" s="52">
        <v>-3</v>
      </c>
      <c r="CZ20" s="52">
        <v>135</v>
      </c>
      <c r="DA20" s="52">
        <v>-3</v>
      </c>
      <c r="DC20" s="52">
        <v>135</v>
      </c>
      <c r="DD20" s="52">
        <v>-3</v>
      </c>
      <c r="DF20" s="52">
        <v>135</v>
      </c>
      <c r="DG20" s="52">
        <v>-3</v>
      </c>
      <c r="DI20" s="52">
        <v>135</v>
      </c>
      <c r="DJ20" s="52">
        <v>-3</v>
      </c>
      <c r="DL20" s="52">
        <v>135</v>
      </c>
      <c r="DM20" s="52">
        <v>-3</v>
      </c>
      <c r="DO20" s="52">
        <v>135</v>
      </c>
      <c r="DP20" s="52">
        <v>-3</v>
      </c>
      <c r="DR20" s="52">
        <v>135</v>
      </c>
      <c r="DS20" s="52">
        <v>-3</v>
      </c>
      <c r="DU20" s="52">
        <v>135</v>
      </c>
      <c r="DV20" s="52">
        <v>-3</v>
      </c>
      <c r="DX20" s="52">
        <v>135</v>
      </c>
      <c r="DY20" s="52">
        <v>-3</v>
      </c>
      <c r="EA20" s="52">
        <v>135</v>
      </c>
      <c r="EB20" s="52">
        <v>-3</v>
      </c>
      <c r="ED20" s="52">
        <v>135</v>
      </c>
      <c r="EE20" s="52">
        <v>-3</v>
      </c>
      <c r="EG20" s="52">
        <v>135</v>
      </c>
      <c r="EH20" s="52">
        <v>-3</v>
      </c>
      <c r="EJ20" s="52">
        <v>135</v>
      </c>
      <c r="EK20" s="52">
        <v>-3</v>
      </c>
      <c r="EM20" s="52">
        <v>135</v>
      </c>
      <c r="EN20" s="52">
        <v>-3</v>
      </c>
      <c r="EP20" s="52">
        <v>135</v>
      </c>
      <c r="EQ20" s="52">
        <v>-3</v>
      </c>
      <c r="ES20" s="52">
        <v>135</v>
      </c>
      <c r="ET20" s="52">
        <v>-3</v>
      </c>
      <c r="EV20" s="52">
        <v>135</v>
      </c>
      <c r="EW20" s="52">
        <v>-3</v>
      </c>
      <c r="EY20" s="52">
        <v>135</v>
      </c>
      <c r="EZ20" s="52">
        <v>-3</v>
      </c>
      <c r="FB20" s="52">
        <v>135</v>
      </c>
      <c r="FC20" s="52">
        <v>-3</v>
      </c>
      <c r="FE20" s="52">
        <v>135</v>
      </c>
      <c r="FF20" s="52">
        <v>-3</v>
      </c>
      <c r="FH20" s="52">
        <v>135</v>
      </c>
      <c r="FI20" s="52">
        <v>-3</v>
      </c>
      <c r="FK20" s="52">
        <v>135</v>
      </c>
      <c r="FL20" s="52">
        <v>-3</v>
      </c>
      <c r="FN20" s="52">
        <v>135</v>
      </c>
      <c r="FO20" s="52">
        <v>-3</v>
      </c>
      <c r="FQ20" s="52">
        <v>135</v>
      </c>
      <c r="FR20" s="52">
        <v>-3</v>
      </c>
      <c r="FT20" s="52">
        <v>135</v>
      </c>
      <c r="FU20" s="52">
        <v>-3</v>
      </c>
      <c r="FW20" s="52">
        <v>135</v>
      </c>
      <c r="FX20" s="52">
        <v>-3</v>
      </c>
      <c r="FZ20" s="52">
        <v>135</v>
      </c>
      <c r="GA20" s="52">
        <v>-3</v>
      </c>
      <c r="GC20" s="54">
        <v>137</v>
      </c>
      <c r="GD20" s="54">
        <v>-3</v>
      </c>
      <c r="GE20" s="54">
        <v>-3</v>
      </c>
      <c r="GF20" s="54">
        <v>-3</v>
      </c>
      <c r="GG20" s="54">
        <v>-3</v>
      </c>
      <c r="GH20" s="54">
        <v>-3</v>
      </c>
      <c r="GI20" s="54">
        <v>-3</v>
      </c>
      <c r="GJ20" s="54">
        <v>-3</v>
      </c>
      <c r="GK20" s="54">
        <v>-3</v>
      </c>
      <c r="GL20" s="54">
        <v>-3</v>
      </c>
      <c r="GM20" s="54">
        <v>-3</v>
      </c>
      <c r="GN20" s="54">
        <v>-3</v>
      </c>
      <c r="GO20" s="54">
        <v>-3</v>
      </c>
      <c r="GP20" s="54">
        <v>-3</v>
      </c>
      <c r="GQ20" s="54">
        <v>-3</v>
      </c>
      <c r="GR20" s="54">
        <v>-3</v>
      </c>
      <c r="GS20" s="54">
        <v>-3</v>
      </c>
      <c r="GT20" s="54">
        <v>-3</v>
      </c>
      <c r="GU20" s="54">
        <v>-3</v>
      </c>
      <c r="GV20" s="54">
        <v>-3</v>
      </c>
      <c r="GW20" s="54">
        <v>-3</v>
      </c>
      <c r="GX20" s="54">
        <v>-3</v>
      </c>
      <c r="GY20" s="54">
        <v>-3</v>
      </c>
      <c r="GZ20" s="54">
        <v>-3</v>
      </c>
      <c r="HA20" s="54">
        <v>-3</v>
      </c>
      <c r="HB20" s="54">
        <v>-3</v>
      </c>
      <c r="HC20" s="54">
        <v>-3</v>
      </c>
      <c r="HD20" s="54">
        <v>-3</v>
      </c>
      <c r="HE20" s="54">
        <v>-3</v>
      </c>
      <c r="HF20" s="54">
        <v>-3</v>
      </c>
      <c r="HG20" s="54">
        <v>-3</v>
      </c>
      <c r="HH20" s="54">
        <v>-3</v>
      </c>
      <c r="HI20" s="54">
        <v>-3</v>
      </c>
      <c r="HJ20" s="54">
        <v>-3</v>
      </c>
      <c r="HK20" s="54">
        <v>-3</v>
      </c>
      <c r="HL20" s="54">
        <v>-3</v>
      </c>
      <c r="HM20" s="54">
        <v>-3</v>
      </c>
      <c r="HN20" s="54">
        <v>-3</v>
      </c>
      <c r="HO20" s="54">
        <v>-3</v>
      </c>
      <c r="HP20" s="54">
        <v>-3</v>
      </c>
      <c r="HQ20" s="54">
        <v>-3</v>
      </c>
      <c r="HR20" s="54">
        <v>-3</v>
      </c>
      <c r="HS20" s="54">
        <v>-3</v>
      </c>
      <c r="HT20" s="54">
        <v>-3</v>
      </c>
      <c r="HU20" s="54">
        <v>-3</v>
      </c>
      <c r="HV20" s="54">
        <v>-3</v>
      </c>
      <c r="HW20" s="54">
        <v>-3</v>
      </c>
      <c r="HX20" s="54">
        <v>-3</v>
      </c>
      <c r="HY20" s="54">
        <v>-3</v>
      </c>
      <c r="HZ20" s="54">
        <v>-3</v>
      </c>
      <c r="IA20" s="54">
        <v>-3</v>
      </c>
      <c r="IB20" s="54">
        <v>-3</v>
      </c>
      <c r="IC20" s="54">
        <v>-3</v>
      </c>
      <c r="ID20" s="54">
        <v>-3</v>
      </c>
      <c r="IE20" s="54">
        <v>-3</v>
      </c>
      <c r="IF20" s="54">
        <v>-3</v>
      </c>
      <c r="IG20" s="54">
        <v>-3</v>
      </c>
      <c r="IH20" s="54"/>
    </row>
    <row r="21" spans="17:242">
      <c r="Q21" s="52">
        <v>136</v>
      </c>
      <c r="R21" s="52">
        <v>-3</v>
      </c>
      <c r="T21" s="52">
        <v>136</v>
      </c>
      <c r="U21" s="52">
        <v>-3</v>
      </c>
      <c r="W21" s="52">
        <v>136</v>
      </c>
      <c r="X21" s="52">
        <v>-3</v>
      </c>
      <c r="Z21" s="52">
        <v>136</v>
      </c>
      <c r="AA21" s="52">
        <v>-3</v>
      </c>
      <c r="AC21" s="52">
        <v>136</v>
      </c>
      <c r="AD21" s="52">
        <v>-3</v>
      </c>
      <c r="AF21" s="52">
        <v>136</v>
      </c>
      <c r="AG21" s="52">
        <v>-3</v>
      </c>
      <c r="AI21" s="52">
        <v>136</v>
      </c>
      <c r="AJ21" s="52">
        <v>-3</v>
      </c>
      <c r="AL21" s="52">
        <v>136</v>
      </c>
      <c r="AM21" s="52">
        <v>-3</v>
      </c>
      <c r="AO21" s="52">
        <v>136</v>
      </c>
      <c r="AP21" s="52">
        <v>-3</v>
      </c>
      <c r="AR21" s="52">
        <v>136</v>
      </c>
      <c r="AS21" s="52">
        <v>-3</v>
      </c>
      <c r="AU21" s="52">
        <v>136</v>
      </c>
      <c r="AV21" s="52">
        <v>-3</v>
      </c>
      <c r="AX21" s="52">
        <v>136</v>
      </c>
      <c r="AY21" s="52">
        <v>-3</v>
      </c>
      <c r="BA21" s="52">
        <v>136</v>
      </c>
      <c r="BB21" s="52">
        <v>-3</v>
      </c>
      <c r="BD21" s="52">
        <v>136</v>
      </c>
      <c r="BE21" s="52">
        <v>-3</v>
      </c>
      <c r="BG21" s="52">
        <v>136</v>
      </c>
      <c r="BH21" s="52">
        <v>-3</v>
      </c>
      <c r="BJ21" s="52">
        <v>136</v>
      </c>
      <c r="BK21" s="52">
        <v>-3</v>
      </c>
      <c r="BM21" s="52">
        <v>136</v>
      </c>
      <c r="BN21" s="52">
        <v>-3</v>
      </c>
      <c r="BP21" s="52">
        <v>136</v>
      </c>
      <c r="BQ21" s="52">
        <v>-3</v>
      </c>
      <c r="BS21" s="52">
        <v>136</v>
      </c>
      <c r="BT21" s="52">
        <v>-3</v>
      </c>
      <c r="BV21" s="52">
        <v>136</v>
      </c>
      <c r="BW21" s="52">
        <v>-3</v>
      </c>
      <c r="BY21" s="52">
        <v>136</v>
      </c>
      <c r="BZ21" s="52">
        <v>-3</v>
      </c>
      <c r="CB21" s="52">
        <v>136</v>
      </c>
      <c r="CC21" s="52">
        <v>-3</v>
      </c>
      <c r="CE21" s="52">
        <v>136</v>
      </c>
      <c r="CF21" s="52">
        <v>-3</v>
      </c>
      <c r="CH21" s="52">
        <v>136</v>
      </c>
      <c r="CI21" s="52">
        <v>-3</v>
      </c>
      <c r="CK21" s="52">
        <v>136</v>
      </c>
      <c r="CL21" s="52">
        <v>-3</v>
      </c>
      <c r="CN21" s="52">
        <v>136</v>
      </c>
      <c r="CO21" s="52">
        <v>-3</v>
      </c>
      <c r="CQ21" s="52">
        <v>136</v>
      </c>
      <c r="CR21" s="52">
        <v>-3</v>
      </c>
      <c r="CT21" s="52">
        <v>136</v>
      </c>
      <c r="CU21" s="52">
        <v>-3</v>
      </c>
      <c r="CW21" s="52">
        <v>136</v>
      </c>
      <c r="CX21" s="52">
        <v>-3</v>
      </c>
      <c r="CZ21" s="52">
        <v>136</v>
      </c>
      <c r="DA21" s="52">
        <v>-3</v>
      </c>
      <c r="DC21" s="52">
        <v>136</v>
      </c>
      <c r="DD21" s="52">
        <v>-3</v>
      </c>
      <c r="DF21" s="52">
        <v>136</v>
      </c>
      <c r="DG21" s="52">
        <v>-3</v>
      </c>
      <c r="DI21" s="52">
        <v>136</v>
      </c>
      <c r="DJ21" s="52">
        <v>-3</v>
      </c>
      <c r="DL21" s="52">
        <v>136</v>
      </c>
      <c r="DM21" s="52">
        <v>-3</v>
      </c>
      <c r="DO21" s="52">
        <v>136</v>
      </c>
      <c r="DP21" s="52">
        <v>-3</v>
      </c>
      <c r="DR21" s="52">
        <v>136</v>
      </c>
      <c r="DS21" s="52">
        <v>-3</v>
      </c>
      <c r="DU21" s="52">
        <v>136</v>
      </c>
      <c r="DV21" s="52">
        <v>-3</v>
      </c>
      <c r="DX21" s="52">
        <v>136</v>
      </c>
      <c r="DY21" s="52">
        <v>-3</v>
      </c>
      <c r="EA21" s="52">
        <v>136</v>
      </c>
      <c r="EB21" s="52">
        <v>-3</v>
      </c>
      <c r="ED21" s="52">
        <v>136</v>
      </c>
      <c r="EE21" s="52">
        <v>-3</v>
      </c>
      <c r="EG21" s="52">
        <v>136</v>
      </c>
      <c r="EH21" s="52">
        <v>-3</v>
      </c>
      <c r="EJ21" s="52">
        <v>136</v>
      </c>
      <c r="EK21" s="52">
        <v>-3</v>
      </c>
      <c r="EM21" s="52">
        <v>136</v>
      </c>
      <c r="EN21" s="52">
        <v>-3</v>
      </c>
      <c r="EP21" s="52">
        <v>136</v>
      </c>
      <c r="EQ21" s="52">
        <v>-3</v>
      </c>
      <c r="ES21" s="52">
        <v>136</v>
      </c>
      <c r="ET21" s="52">
        <v>-3</v>
      </c>
      <c r="EV21" s="52">
        <v>136</v>
      </c>
      <c r="EW21" s="52">
        <v>-3</v>
      </c>
      <c r="EY21" s="52">
        <v>136</v>
      </c>
      <c r="EZ21" s="52">
        <v>-3</v>
      </c>
      <c r="FB21" s="52">
        <v>136</v>
      </c>
      <c r="FC21" s="52">
        <v>-3</v>
      </c>
      <c r="FE21" s="52">
        <v>136</v>
      </c>
      <c r="FF21" s="52">
        <v>-3</v>
      </c>
      <c r="FH21" s="52">
        <v>136</v>
      </c>
      <c r="FI21" s="52">
        <v>-3</v>
      </c>
      <c r="FK21" s="52">
        <v>136</v>
      </c>
      <c r="FL21" s="52">
        <v>-3</v>
      </c>
      <c r="FN21" s="52">
        <v>136</v>
      </c>
      <c r="FO21" s="52">
        <v>-3</v>
      </c>
      <c r="FQ21" s="52">
        <v>136</v>
      </c>
      <c r="FR21" s="52">
        <v>-3</v>
      </c>
      <c r="FT21" s="52">
        <v>136</v>
      </c>
      <c r="FU21" s="52">
        <v>-3</v>
      </c>
      <c r="FW21" s="52">
        <v>136</v>
      </c>
      <c r="FX21" s="52">
        <v>-3</v>
      </c>
      <c r="FZ21" s="52">
        <v>136</v>
      </c>
      <c r="GA21" s="52">
        <v>-3</v>
      </c>
      <c r="GC21" s="54">
        <v>138</v>
      </c>
      <c r="GD21" s="54">
        <v>-3</v>
      </c>
      <c r="GE21" s="54">
        <v>-3</v>
      </c>
      <c r="GF21" s="54">
        <v>-3</v>
      </c>
      <c r="GG21" s="54">
        <v>-3</v>
      </c>
      <c r="GH21" s="54">
        <v>-3</v>
      </c>
      <c r="GI21" s="54">
        <v>-3</v>
      </c>
      <c r="GJ21" s="54">
        <v>-3</v>
      </c>
      <c r="GK21" s="54">
        <v>-3</v>
      </c>
      <c r="GL21" s="54">
        <v>-3</v>
      </c>
      <c r="GM21" s="54">
        <v>-3</v>
      </c>
      <c r="GN21" s="54">
        <v>-3</v>
      </c>
      <c r="GO21" s="54">
        <v>-3</v>
      </c>
      <c r="GP21" s="54">
        <v>-3</v>
      </c>
      <c r="GQ21" s="54">
        <v>-3</v>
      </c>
      <c r="GR21" s="54">
        <v>-3</v>
      </c>
      <c r="GS21" s="54">
        <v>-3</v>
      </c>
      <c r="GT21" s="54">
        <v>-3</v>
      </c>
      <c r="GU21" s="54">
        <v>-3</v>
      </c>
      <c r="GV21" s="54">
        <v>-3</v>
      </c>
      <c r="GW21" s="54">
        <v>-3</v>
      </c>
      <c r="GX21" s="54">
        <v>-3</v>
      </c>
      <c r="GY21" s="54">
        <v>-3</v>
      </c>
      <c r="GZ21" s="54">
        <v>-3</v>
      </c>
      <c r="HA21" s="54">
        <v>-3</v>
      </c>
      <c r="HB21" s="54">
        <v>-3</v>
      </c>
      <c r="HC21" s="54">
        <v>-3</v>
      </c>
      <c r="HD21" s="54">
        <v>-3</v>
      </c>
      <c r="HE21" s="54">
        <v>-3</v>
      </c>
      <c r="HF21" s="54">
        <v>-3</v>
      </c>
      <c r="HG21" s="54">
        <v>-3</v>
      </c>
      <c r="HH21" s="54">
        <v>-3</v>
      </c>
      <c r="HI21" s="54">
        <v>-3</v>
      </c>
      <c r="HJ21" s="54">
        <v>-3</v>
      </c>
      <c r="HK21" s="54">
        <v>-3</v>
      </c>
      <c r="HL21" s="54">
        <v>-3</v>
      </c>
      <c r="HM21" s="54">
        <v>-3</v>
      </c>
      <c r="HN21" s="54">
        <v>-3</v>
      </c>
      <c r="HO21" s="54">
        <v>-3</v>
      </c>
      <c r="HP21" s="54">
        <v>-3</v>
      </c>
      <c r="HQ21" s="54">
        <v>-3</v>
      </c>
      <c r="HR21" s="54">
        <v>-3</v>
      </c>
      <c r="HS21" s="54">
        <v>-3</v>
      </c>
      <c r="HT21" s="54">
        <v>-3</v>
      </c>
      <c r="HU21" s="54">
        <v>-3</v>
      </c>
      <c r="HV21" s="54">
        <v>-3</v>
      </c>
      <c r="HW21" s="54">
        <v>-3</v>
      </c>
      <c r="HX21" s="54">
        <v>-3</v>
      </c>
      <c r="HY21" s="54">
        <v>-3</v>
      </c>
      <c r="HZ21" s="54">
        <v>-3</v>
      </c>
      <c r="IA21" s="54">
        <v>-3</v>
      </c>
      <c r="IB21" s="54">
        <v>-3</v>
      </c>
      <c r="IC21" s="54">
        <v>-3</v>
      </c>
      <c r="ID21" s="54">
        <v>-3</v>
      </c>
      <c r="IE21" s="54">
        <v>-3</v>
      </c>
      <c r="IF21" s="54">
        <v>-3</v>
      </c>
      <c r="IG21" s="54">
        <v>-3</v>
      </c>
      <c r="IH21" s="54"/>
    </row>
    <row r="22" spans="17:242">
      <c r="Q22" s="52">
        <v>137</v>
      </c>
      <c r="R22" s="52">
        <v>-3</v>
      </c>
      <c r="T22" s="52">
        <v>137</v>
      </c>
      <c r="U22" s="52">
        <v>-3</v>
      </c>
      <c r="W22" s="52">
        <v>137</v>
      </c>
      <c r="X22" s="52">
        <v>-3</v>
      </c>
      <c r="Z22" s="52">
        <v>137</v>
      </c>
      <c r="AA22" s="52">
        <v>-3</v>
      </c>
      <c r="AC22" s="52">
        <v>137</v>
      </c>
      <c r="AD22" s="52">
        <v>-3</v>
      </c>
      <c r="AF22" s="52">
        <v>137</v>
      </c>
      <c r="AG22" s="52">
        <v>-3</v>
      </c>
      <c r="AI22" s="52">
        <v>137</v>
      </c>
      <c r="AJ22" s="52">
        <v>-3</v>
      </c>
      <c r="AL22" s="52">
        <v>137</v>
      </c>
      <c r="AM22" s="52">
        <v>-3</v>
      </c>
      <c r="AO22" s="52">
        <v>137</v>
      </c>
      <c r="AP22" s="52">
        <v>-3</v>
      </c>
      <c r="AR22" s="52">
        <v>137</v>
      </c>
      <c r="AS22" s="52">
        <v>-3</v>
      </c>
      <c r="AU22" s="52">
        <v>137</v>
      </c>
      <c r="AV22" s="52">
        <v>-3</v>
      </c>
      <c r="AX22" s="52">
        <v>137</v>
      </c>
      <c r="AY22" s="52">
        <v>-3</v>
      </c>
      <c r="BA22" s="52">
        <v>137</v>
      </c>
      <c r="BB22" s="52">
        <v>-3</v>
      </c>
      <c r="BD22" s="52">
        <v>137</v>
      </c>
      <c r="BE22" s="52">
        <v>-3</v>
      </c>
      <c r="BG22" s="52">
        <v>137</v>
      </c>
      <c r="BH22" s="52">
        <v>-3</v>
      </c>
      <c r="BJ22" s="52">
        <v>137</v>
      </c>
      <c r="BK22" s="52">
        <v>-3</v>
      </c>
      <c r="BM22" s="52">
        <v>137</v>
      </c>
      <c r="BN22" s="52">
        <v>-3</v>
      </c>
      <c r="BP22" s="52">
        <v>137</v>
      </c>
      <c r="BQ22" s="52">
        <v>-3</v>
      </c>
      <c r="BS22" s="52">
        <v>137</v>
      </c>
      <c r="BT22" s="52">
        <v>-3</v>
      </c>
      <c r="BV22" s="52">
        <v>137</v>
      </c>
      <c r="BW22" s="52">
        <v>-3</v>
      </c>
      <c r="BY22" s="52">
        <v>137</v>
      </c>
      <c r="BZ22" s="52">
        <v>-3</v>
      </c>
      <c r="CB22" s="52">
        <v>137</v>
      </c>
      <c r="CC22" s="52">
        <v>-3</v>
      </c>
      <c r="CE22" s="52">
        <v>137</v>
      </c>
      <c r="CF22" s="52">
        <v>-3</v>
      </c>
      <c r="CH22" s="52">
        <v>137</v>
      </c>
      <c r="CI22" s="52">
        <v>-3</v>
      </c>
      <c r="CK22" s="52">
        <v>137</v>
      </c>
      <c r="CL22" s="52">
        <v>-3</v>
      </c>
      <c r="CN22" s="52">
        <v>137</v>
      </c>
      <c r="CO22" s="52">
        <v>-3</v>
      </c>
      <c r="CQ22" s="52">
        <v>137</v>
      </c>
      <c r="CR22" s="52">
        <v>-3</v>
      </c>
      <c r="CT22" s="52">
        <v>137</v>
      </c>
      <c r="CU22" s="52">
        <v>-3</v>
      </c>
      <c r="CW22" s="52">
        <v>137</v>
      </c>
      <c r="CX22" s="52">
        <v>-3</v>
      </c>
      <c r="CZ22" s="52">
        <v>137</v>
      </c>
      <c r="DA22" s="52">
        <v>-3</v>
      </c>
      <c r="DC22" s="52">
        <v>137</v>
      </c>
      <c r="DD22" s="52">
        <v>-3</v>
      </c>
      <c r="DF22" s="52">
        <v>137</v>
      </c>
      <c r="DG22" s="52">
        <v>-3</v>
      </c>
      <c r="DI22" s="52">
        <v>137</v>
      </c>
      <c r="DJ22" s="52">
        <v>-3</v>
      </c>
      <c r="DL22" s="52">
        <v>137</v>
      </c>
      <c r="DM22" s="52">
        <v>-3</v>
      </c>
      <c r="DO22" s="52">
        <v>137</v>
      </c>
      <c r="DP22" s="52">
        <v>-3</v>
      </c>
      <c r="DR22" s="52">
        <v>137</v>
      </c>
      <c r="DS22" s="52">
        <v>-3</v>
      </c>
      <c r="DU22" s="52">
        <v>137</v>
      </c>
      <c r="DV22" s="52">
        <v>-3</v>
      </c>
      <c r="DX22" s="52">
        <v>137</v>
      </c>
      <c r="DY22" s="52">
        <v>-3</v>
      </c>
      <c r="EA22" s="52">
        <v>137</v>
      </c>
      <c r="EB22" s="52">
        <v>-3</v>
      </c>
      <c r="ED22" s="52">
        <v>137</v>
      </c>
      <c r="EE22" s="52">
        <v>-3</v>
      </c>
      <c r="EG22" s="52">
        <v>137</v>
      </c>
      <c r="EH22" s="52">
        <v>-3</v>
      </c>
      <c r="EJ22" s="52">
        <v>137</v>
      </c>
      <c r="EK22" s="52">
        <v>-3</v>
      </c>
      <c r="EM22" s="52">
        <v>137</v>
      </c>
      <c r="EN22" s="52">
        <v>-3</v>
      </c>
      <c r="EP22" s="52">
        <v>137</v>
      </c>
      <c r="EQ22" s="52">
        <v>-3</v>
      </c>
      <c r="ES22" s="52">
        <v>137</v>
      </c>
      <c r="ET22" s="52">
        <v>-3</v>
      </c>
      <c r="EV22" s="52">
        <v>137</v>
      </c>
      <c r="EW22" s="52">
        <v>-3</v>
      </c>
      <c r="EY22" s="52">
        <v>137</v>
      </c>
      <c r="EZ22" s="52">
        <v>-3</v>
      </c>
      <c r="FB22" s="52">
        <v>137</v>
      </c>
      <c r="FC22" s="52">
        <v>-3</v>
      </c>
      <c r="FE22" s="52">
        <v>137</v>
      </c>
      <c r="FF22" s="52">
        <v>-3</v>
      </c>
      <c r="FH22" s="52">
        <v>137</v>
      </c>
      <c r="FI22" s="52">
        <v>-3</v>
      </c>
      <c r="FK22" s="52">
        <v>137</v>
      </c>
      <c r="FL22" s="52">
        <v>-3</v>
      </c>
      <c r="FN22" s="52">
        <v>137</v>
      </c>
      <c r="FO22" s="52">
        <v>-3</v>
      </c>
      <c r="FQ22" s="52">
        <v>137</v>
      </c>
      <c r="FR22" s="52">
        <v>-3</v>
      </c>
      <c r="FT22" s="52">
        <v>137</v>
      </c>
      <c r="FU22" s="52">
        <v>-3</v>
      </c>
      <c r="FW22" s="52">
        <v>137</v>
      </c>
      <c r="FX22" s="52">
        <v>-3</v>
      </c>
      <c r="FZ22" s="52">
        <v>137</v>
      </c>
      <c r="GA22" s="52">
        <v>-3</v>
      </c>
      <c r="GC22" s="54">
        <v>139</v>
      </c>
      <c r="GD22" s="54">
        <v>-3</v>
      </c>
      <c r="GE22" s="54">
        <v>-3</v>
      </c>
      <c r="GF22" s="54">
        <v>-3</v>
      </c>
      <c r="GG22" s="54">
        <v>-3</v>
      </c>
      <c r="GH22" s="54">
        <v>-3</v>
      </c>
      <c r="GI22" s="54">
        <v>-3</v>
      </c>
      <c r="GJ22" s="54">
        <v>-3</v>
      </c>
      <c r="GK22" s="54">
        <v>-3</v>
      </c>
      <c r="GL22" s="54">
        <v>-3</v>
      </c>
      <c r="GM22" s="54">
        <v>-3</v>
      </c>
      <c r="GN22" s="54">
        <v>-3</v>
      </c>
      <c r="GO22" s="54">
        <v>-3</v>
      </c>
      <c r="GP22" s="54">
        <v>-3</v>
      </c>
      <c r="GQ22" s="54">
        <v>-3</v>
      </c>
      <c r="GR22" s="54">
        <v>-3</v>
      </c>
      <c r="GS22" s="54">
        <v>-3</v>
      </c>
      <c r="GT22" s="54">
        <v>-3</v>
      </c>
      <c r="GU22" s="54">
        <v>-3</v>
      </c>
      <c r="GV22" s="54">
        <v>-3</v>
      </c>
      <c r="GW22" s="54">
        <v>-3</v>
      </c>
      <c r="GX22" s="54">
        <v>-3</v>
      </c>
      <c r="GY22" s="54">
        <v>-3</v>
      </c>
      <c r="GZ22" s="54">
        <v>-3</v>
      </c>
      <c r="HA22" s="54">
        <v>-3</v>
      </c>
      <c r="HB22" s="54">
        <v>-3</v>
      </c>
      <c r="HC22" s="54">
        <v>-3</v>
      </c>
      <c r="HD22" s="54">
        <v>-3</v>
      </c>
      <c r="HE22" s="54">
        <v>-3</v>
      </c>
      <c r="HF22" s="54">
        <v>-3</v>
      </c>
      <c r="HG22" s="54">
        <v>-3</v>
      </c>
      <c r="HH22" s="54">
        <v>-3</v>
      </c>
      <c r="HI22" s="54">
        <v>-3</v>
      </c>
      <c r="HJ22" s="54">
        <v>-3</v>
      </c>
      <c r="HK22" s="54">
        <v>-3</v>
      </c>
      <c r="HL22" s="54">
        <v>-3</v>
      </c>
      <c r="HM22" s="54">
        <v>-3</v>
      </c>
      <c r="HN22" s="54">
        <v>-3</v>
      </c>
      <c r="HO22" s="54">
        <v>-3</v>
      </c>
      <c r="HP22" s="54">
        <v>-3</v>
      </c>
      <c r="HQ22" s="54">
        <v>-3</v>
      </c>
      <c r="HR22" s="54">
        <v>-3</v>
      </c>
      <c r="HS22" s="54">
        <v>-3</v>
      </c>
      <c r="HT22" s="54">
        <v>-3</v>
      </c>
      <c r="HU22" s="54">
        <v>-3</v>
      </c>
      <c r="HV22" s="54">
        <v>-3</v>
      </c>
      <c r="HW22" s="54">
        <v>-3</v>
      </c>
      <c r="HX22" s="54">
        <v>-3</v>
      </c>
      <c r="HY22" s="54">
        <v>-3</v>
      </c>
      <c r="HZ22" s="54">
        <v>-3</v>
      </c>
      <c r="IA22" s="54">
        <v>-3</v>
      </c>
      <c r="IB22" s="54">
        <v>-3</v>
      </c>
      <c r="IC22" s="54">
        <v>-3</v>
      </c>
      <c r="ID22" s="54">
        <v>-3</v>
      </c>
      <c r="IE22" s="54">
        <v>-3</v>
      </c>
      <c r="IF22" s="54">
        <v>-3</v>
      </c>
      <c r="IG22" s="54">
        <v>-3</v>
      </c>
      <c r="IH22" s="54"/>
    </row>
    <row r="23" spans="17:242">
      <c r="Q23" s="52">
        <v>138</v>
      </c>
      <c r="R23" s="52">
        <v>-3</v>
      </c>
      <c r="T23" s="52">
        <v>138</v>
      </c>
      <c r="U23" s="52">
        <v>-3</v>
      </c>
      <c r="W23" s="52">
        <v>138</v>
      </c>
      <c r="X23" s="52">
        <v>-3</v>
      </c>
      <c r="Z23" s="52">
        <v>138</v>
      </c>
      <c r="AA23" s="52">
        <v>-3</v>
      </c>
      <c r="AC23" s="52">
        <v>138</v>
      </c>
      <c r="AD23" s="52">
        <v>-3</v>
      </c>
      <c r="AF23" s="52">
        <v>138</v>
      </c>
      <c r="AG23" s="52">
        <v>-3</v>
      </c>
      <c r="AI23" s="52">
        <v>138</v>
      </c>
      <c r="AJ23" s="52">
        <v>-3</v>
      </c>
      <c r="AL23" s="52">
        <v>138</v>
      </c>
      <c r="AM23" s="52">
        <v>-3</v>
      </c>
      <c r="AO23" s="52">
        <v>138</v>
      </c>
      <c r="AP23" s="52">
        <v>-3</v>
      </c>
      <c r="AR23" s="52">
        <v>138</v>
      </c>
      <c r="AS23" s="52">
        <v>-3</v>
      </c>
      <c r="AU23" s="52">
        <v>138</v>
      </c>
      <c r="AV23" s="52">
        <v>-3</v>
      </c>
      <c r="AX23" s="52">
        <v>138</v>
      </c>
      <c r="AY23" s="52">
        <v>-3</v>
      </c>
      <c r="BA23" s="52">
        <v>138</v>
      </c>
      <c r="BB23" s="52">
        <v>-3</v>
      </c>
      <c r="BD23" s="52">
        <v>138</v>
      </c>
      <c r="BE23" s="52">
        <v>-3</v>
      </c>
      <c r="BG23" s="52">
        <v>138</v>
      </c>
      <c r="BH23" s="52">
        <v>-3</v>
      </c>
      <c r="BJ23" s="52">
        <v>138</v>
      </c>
      <c r="BK23" s="52">
        <v>-3</v>
      </c>
      <c r="BM23" s="52">
        <v>138</v>
      </c>
      <c r="BN23" s="52">
        <v>-3</v>
      </c>
      <c r="BP23" s="52">
        <v>138</v>
      </c>
      <c r="BQ23" s="52">
        <v>-3</v>
      </c>
      <c r="BS23" s="52">
        <v>138</v>
      </c>
      <c r="BT23" s="52">
        <v>-3</v>
      </c>
      <c r="BV23" s="52">
        <v>138</v>
      </c>
      <c r="BW23" s="52">
        <v>-3</v>
      </c>
      <c r="BY23" s="52">
        <v>138</v>
      </c>
      <c r="BZ23" s="52">
        <v>-3</v>
      </c>
      <c r="CB23" s="52">
        <v>138</v>
      </c>
      <c r="CC23" s="52">
        <v>-3</v>
      </c>
      <c r="CE23" s="52">
        <v>138</v>
      </c>
      <c r="CF23" s="52">
        <v>-3</v>
      </c>
      <c r="CH23" s="52">
        <v>138</v>
      </c>
      <c r="CI23" s="52">
        <v>-3</v>
      </c>
      <c r="CK23" s="52">
        <v>138</v>
      </c>
      <c r="CL23" s="52">
        <v>-3</v>
      </c>
      <c r="CN23" s="52">
        <v>138</v>
      </c>
      <c r="CO23" s="52">
        <v>-3</v>
      </c>
      <c r="CQ23" s="52">
        <v>138</v>
      </c>
      <c r="CR23" s="52">
        <v>-3</v>
      </c>
      <c r="CT23" s="52">
        <v>138</v>
      </c>
      <c r="CU23" s="52">
        <v>-3</v>
      </c>
      <c r="CW23" s="52">
        <v>138</v>
      </c>
      <c r="CX23" s="52">
        <v>-3</v>
      </c>
      <c r="CZ23" s="52">
        <v>138</v>
      </c>
      <c r="DA23" s="52">
        <v>-3</v>
      </c>
      <c r="DC23" s="52">
        <v>138</v>
      </c>
      <c r="DD23" s="52">
        <v>-3</v>
      </c>
      <c r="DF23" s="52">
        <v>138</v>
      </c>
      <c r="DG23" s="52">
        <v>-3</v>
      </c>
      <c r="DI23" s="52">
        <v>138</v>
      </c>
      <c r="DJ23" s="52">
        <v>-3</v>
      </c>
      <c r="DL23" s="52">
        <v>138</v>
      </c>
      <c r="DM23" s="52">
        <v>-3</v>
      </c>
      <c r="DO23" s="52">
        <v>138</v>
      </c>
      <c r="DP23" s="52">
        <v>-3</v>
      </c>
      <c r="DR23" s="52">
        <v>138</v>
      </c>
      <c r="DS23" s="52">
        <v>-3</v>
      </c>
      <c r="DU23" s="52">
        <v>138</v>
      </c>
      <c r="DV23" s="52">
        <v>-3</v>
      </c>
      <c r="DX23" s="52">
        <v>138</v>
      </c>
      <c r="DY23" s="52">
        <v>-3</v>
      </c>
      <c r="EA23" s="52">
        <v>138</v>
      </c>
      <c r="EB23" s="52">
        <v>-3</v>
      </c>
      <c r="ED23" s="52">
        <v>138</v>
      </c>
      <c r="EE23" s="52">
        <v>-3</v>
      </c>
      <c r="EG23" s="52">
        <v>138</v>
      </c>
      <c r="EH23" s="52">
        <v>-3</v>
      </c>
      <c r="EJ23" s="52">
        <v>138</v>
      </c>
      <c r="EK23" s="52">
        <v>-3</v>
      </c>
      <c r="EM23" s="52">
        <v>138</v>
      </c>
      <c r="EN23" s="52">
        <v>-3</v>
      </c>
      <c r="EP23" s="52">
        <v>138</v>
      </c>
      <c r="EQ23" s="52">
        <v>-3</v>
      </c>
      <c r="ES23" s="52">
        <v>138</v>
      </c>
      <c r="ET23" s="52">
        <v>-3</v>
      </c>
      <c r="EV23" s="52">
        <v>138</v>
      </c>
      <c r="EW23" s="52">
        <v>-3</v>
      </c>
      <c r="EY23" s="52">
        <v>138</v>
      </c>
      <c r="EZ23" s="52">
        <v>-3</v>
      </c>
      <c r="FB23" s="52">
        <v>138</v>
      </c>
      <c r="FC23" s="52">
        <v>-3</v>
      </c>
      <c r="FE23" s="52">
        <v>138</v>
      </c>
      <c r="FF23" s="52">
        <v>-3</v>
      </c>
      <c r="FH23" s="52">
        <v>138</v>
      </c>
      <c r="FI23" s="52">
        <v>-3</v>
      </c>
      <c r="FK23" s="52">
        <v>138</v>
      </c>
      <c r="FL23" s="52">
        <v>-3</v>
      </c>
      <c r="FN23" s="52">
        <v>138</v>
      </c>
      <c r="FO23" s="52">
        <v>-3</v>
      </c>
      <c r="FQ23" s="52">
        <v>138</v>
      </c>
      <c r="FR23" s="52">
        <v>-3</v>
      </c>
      <c r="FT23" s="52">
        <v>138</v>
      </c>
      <c r="FU23" s="52">
        <v>-3</v>
      </c>
      <c r="FW23" s="52">
        <v>138</v>
      </c>
      <c r="FX23" s="52">
        <v>-3</v>
      </c>
      <c r="FZ23" s="52">
        <v>138</v>
      </c>
      <c r="GA23" s="52">
        <v>-3</v>
      </c>
      <c r="GC23" s="54">
        <v>140</v>
      </c>
      <c r="GD23" s="54">
        <v>-3</v>
      </c>
      <c r="GE23" s="54">
        <v>-3</v>
      </c>
      <c r="GF23" s="54">
        <v>-3</v>
      </c>
      <c r="GG23" s="54">
        <v>-3</v>
      </c>
      <c r="GH23" s="54">
        <v>-3</v>
      </c>
      <c r="GI23" s="54">
        <v>-3</v>
      </c>
      <c r="GJ23" s="54">
        <v>-3</v>
      </c>
      <c r="GK23" s="54">
        <v>-3</v>
      </c>
      <c r="GL23" s="54">
        <v>-3</v>
      </c>
      <c r="GM23" s="54">
        <v>-3</v>
      </c>
      <c r="GN23" s="54">
        <v>-3</v>
      </c>
      <c r="GO23" s="54">
        <v>-3</v>
      </c>
      <c r="GP23" s="54">
        <v>-3</v>
      </c>
      <c r="GQ23" s="54">
        <v>-3</v>
      </c>
      <c r="GR23" s="54">
        <v>-3</v>
      </c>
      <c r="GS23" s="54">
        <v>-3</v>
      </c>
      <c r="GT23" s="54">
        <v>-3</v>
      </c>
      <c r="GU23" s="54">
        <v>-3</v>
      </c>
      <c r="GV23" s="54">
        <v>-3</v>
      </c>
      <c r="GW23" s="54">
        <v>-3</v>
      </c>
      <c r="GX23" s="54">
        <v>-3</v>
      </c>
      <c r="GY23" s="54">
        <v>-3</v>
      </c>
      <c r="GZ23" s="54">
        <v>-3</v>
      </c>
      <c r="HA23" s="54">
        <v>-3</v>
      </c>
      <c r="HB23" s="54">
        <v>-3</v>
      </c>
      <c r="HC23" s="54">
        <v>-3</v>
      </c>
      <c r="HD23" s="54">
        <v>-3</v>
      </c>
      <c r="HE23" s="54">
        <v>-3</v>
      </c>
      <c r="HF23" s="54">
        <v>-3</v>
      </c>
      <c r="HG23" s="54">
        <v>-3</v>
      </c>
      <c r="HH23" s="54">
        <v>-3</v>
      </c>
      <c r="HI23" s="54">
        <v>-3</v>
      </c>
      <c r="HJ23" s="54">
        <v>-3</v>
      </c>
      <c r="HK23" s="54">
        <v>-3</v>
      </c>
      <c r="HL23" s="54">
        <v>-3</v>
      </c>
      <c r="HM23" s="54">
        <v>-3</v>
      </c>
      <c r="HN23" s="54">
        <v>-3</v>
      </c>
      <c r="HO23" s="54">
        <v>-3</v>
      </c>
      <c r="HP23" s="54">
        <v>-3</v>
      </c>
      <c r="HQ23" s="54">
        <v>-3</v>
      </c>
      <c r="HR23" s="54">
        <v>-3</v>
      </c>
      <c r="HS23" s="54">
        <v>-3</v>
      </c>
      <c r="HT23" s="54">
        <v>-3</v>
      </c>
      <c r="HU23" s="54">
        <v>-3</v>
      </c>
      <c r="HV23" s="54">
        <v>-3</v>
      </c>
      <c r="HW23" s="54">
        <v>-3</v>
      </c>
      <c r="HX23" s="54">
        <v>-3</v>
      </c>
      <c r="HY23" s="54">
        <v>-3</v>
      </c>
      <c r="HZ23" s="54">
        <v>-3</v>
      </c>
      <c r="IA23" s="54">
        <v>-3</v>
      </c>
      <c r="IB23" s="54">
        <v>-3</v>
      </c>
      <c r="IC23" s="54">
        <v>-3</v>
      </c>
      <c r="ID23" s="54">
        <v>-3</v>
      </c>
      <c r="IE23" s="54">
        <v>-3</v>
      </c>
      <c r="IF23" s="54">
        <v>-3</v>
      </c>
      <c r="IG23" s="54">
        <v>-3</v>
      </c>
      <c r="IH23" s="54"/>
    </row>
    <row r="24" spans="17:242">
      <c r="Q24" s="52">
        <v>139</v>
      </c>
      <c r="R24" s="52">
        <v>-3</v>
      </c>
      <c r="T24" s="52">
        <v>139</v>
      </c>
      <c r="U24" s="52">
        <v>-3</v>
      </c>
      <c r="W24" s="52">
        <v>139</v>
      </c>
      <c r="X24" s="52">
        <v>-3</v>
      </c>
      <c r="Z24" s="52">
        <v>139</v>
      </c>
      <c r="AA24" s="52">
        <v>-3</v>
      </c>
      <c r="AC24" s="52">
        <v>139</v>
      </c>
      <c r="AD24" s="52">
        <v>-3</v>
      </c>
      <c r="AF24" s="52">
        <v>139</v>
      </c>
      <c r="AG24" s="52">
        <v>-3</v>
      </c>
      <c r="AI24" s="52">
        <v>139</v>
      </c>
      <c r="AJ24" s="52">
        <v>-3</v>
      </c>
      <c r="AL24" s="52">
        <v>139</v>
      </c>
      <c r="AM24" s="52">
        <v>-3</v>
      </c>
      <c r="AO24" s="52">
        <v>139</v>
      </c>
      <c r="AP24" s="52">
        <v>-3</v>
      </c>
      <c r="AR24" s="52">
        <v>139</v>
      </c>
      <c r="AS24" s="52">
        <v>-3</v>
      </c>
      <c r="AU24" s="52">
        <v>139</v>
      </c>
      <c r="AV24" s="52">
        <v>-3</v>
      </c>
      <c r="AX24" s="52">
        <v>139</v>
      </c>
      <c r="AY24" s="52">
        <v>-3</v>
      </c>
      <c r="BA24" s="52">
        <v>139</v>
      </c>
      <c r="BB24" s="52">
        <v>-3</v>
      </c>
      <c r="BD24" s="52">
        <v>139</v>
      </c>
      <c r="BE24" s="52">
        <v>-3</v>
      </c>
      <c r="BG24" s="52">
        <v>139</v>
      </c>
      <c r="BH24" s="52">
        <v>-3</v>
      </c>
      <c r="BJ24" s="52">
        <v>139</v>
      </c>
      <c r="BK24" s="52">
        <v>-3</v>
      </c>
      <c r="BM24" s="52">
        <v>139</v>
      </c>
      <c r="BN24" s="52">
        <v>-3</v>
      </c>
      <c r="BP24" s="52">
        <v>139</v>
      </c>
      <c r="BQ24" s="52">
        <v>-3</v>
      </c>
      <c r="BS24" s="52">
        <v>139</v>
      </c>
      <c r="BT24" s="52">
        <v>-3</v>
      </c>
      <c r="BV24" s="52">
        <v>139</v>
      </c>
      <c r="BW24" s="52">
        <v>-3</v>
      </c>
      <c r="BY24" s="52">
        <v>139</v>
      </c>
      <c r="BZ24" s="52">
        <v>-3</v>
      </c>
      <c r="CB24" s="52">
        <v>139</v>
      </c>
      <c r="CC24" s="52">
        <v>-3</v>
      </c>
      <c r="CE24" s="52">
        <v>139</v>
      </c>
      <c r="CF24" s="52">
        <v>-3</v>
      </c>
      <c r="CH24" s="52">
        <v>139</v>
      </c>
      <c r="CI24" s="52">
        <v>-3</v>
      </c>
      <c r="CK24" s="52">
        <v>139</v>
      </c>
      <c r="CL24" s="52">
        <v>-3</v>
      </c>
      <c r="CN24" s="52">
        <v>139</v>
      </c>
      <c r="CO24" s="52">
        <v>-3</v>
      </c>
      <c r="CQ24" s="52">
        <v>139</v>
      </c>
      <c r="CR24" s="52">
        <v>-3</v>
      </c>
      <c r="CT24" s="52">
        <v>139</v>
      </c>
      <c r="CU24" s="52">
        <v>-3</v>
      </c>
      <c r="CW24" s="52">
        <v>139</v>
      </c>
      <c r="CX24" s="52">
        <v>-3</v>
      </c>
      <c r="CZ24" s="52">
        <v>139</v>
      </c>
      <c r="DA24" s="52">
        <v>-3</v>
      </c>
      <c r="DC24" s="52">
        <v>139</v>
      </c>
      <c r="DD24" s="52">
        <v>-3</v>
      </c>
      <c r="DF24" s="52">
        <v>139</v>
      </c>
      <c r="DG24" s="52">
        <v>-3</v>
      </c>
      <c r="DI24" s="52">
        <v>139</v>
      </c>
      <c r="DJ24" s="52">
        <v>-3</v>
      </c>
      <c r="DL24" s="52">
        <v>139</v>
      </c>
      <c r="DM24" s="52">
        <v>-3</v>
      </c>
      <c r="DO24" s="52">
        <v>139</v>
      </c>
      <c r="DP24" s="52">
        <v>-3</v>
      </c>
      <c r="DR24" s="52">
        <v>139</v>
      </c>
      <c r="DS24" s="52">
        <v>-3</v>
      </c>
      <c r="DU24" s="52">
        <v>139</v>
      </c>
      <c r="DV24" s="52">
        <v>-3</v>
      </c>
      <c r="DX24" s="52">
        <v>139</v>
      </c>
      <c r="DY24" s="52">
        <v>-3</v>
      </c>
      <c r="EA24" s="52">
        <v>139</v>
      </c>
      <c r="EB24" s="52">
        <v>-3</v>
      </c>
      <c r="ED24" s="52">
        <v>139</v>
      </c>
      <c r="EE24" s="52">
        <v>-3</v>
      </c>
      <c r="EG24" s="52">
        <v>139</v>
      </c>
      <c r="EH24" s="52">
        <v>-3</v>
      </c>
      <c r="EJ24" s="52">
        <v>139</v>
      </c>
      <c r="EK24" s="52">
        <v>-3</v>
      </c>
      <c r="EM24" s="52">
        <v>139</v>
      </c>
      <c r="EN24" s="52">
        <v>-3</v>
      </c>
      <c r="EP24" s="52">
        <v>139</v>
      </c>
      <c r="EQ24" s="52">
        <v>-3</v>
      </c>
      <c r="ES24" s="52">
        <v>139</v>
      </c>
      <c r="ET24" s="52">
        <v>-3</v>
      </c>
      <c r="EV24" s="52">
        <v>139</v>
      </c>
      <c r="EW24" s="52">
        <v>-3</v>
      </c>
      <c r="EY24" s="52">
        <v>139</v>
      </c>
      <c r="EZ24" s="52">
        <v>-3</v>
      </c>
      <c r="FB24" s="52">
        <v>139</v>
      </c>
      <c r="FC24" s="52">
        <v>-3</v>
      </c>
      <c r="FE24" s="52">
        <v>139</v>
      </c>
      <c r="FF24" s="52">
        <v>-3</v>
      </c>
      <c r="FH24" s="52">
        <v>139</v>
      </c>
      <c r="FI24" s="52">
        <v>-3</v>
      </c>
      <c r="FK24" s="52">
        <v>139</v>
      </c>
      <c r="FL24" s="52">
        <v>-3</v>
      </c>
      <c r="FN24" s="52">
        <v>139</v>
      </c>
      <c r="FO24" s="52">
        <v>-3</v>
      </c>
      <c r="FQ24" s="52">
        <v>139</v>
      </c>
      <c r="FR24" s="52">
        <v>-3</v>
      </c>
      <c r="FT24" s="52">
        <v>139</v>
      </c>
      <c r="FU24" s="52">
        <v>-3</v>
      </c>
      <c r="FW24" s="52">
        <v>139</v>
      </c>
      <c r="FX24" s="52">
        <v>-3</v>
      </c>
      <c r="FZ24" s="52">
        <v>139</v>
      </c>
      <c r="GA24" s="52">
        <v>-3</v>
      </c>
      <c r="GC24" s="54">
        <v>141</v>
      </c>
      <c r="GD24" s="54">
        <v>-3</v>
      </c>
      <c r="GE24" s="54">
        <v>-3</v>
      </c>
      <c r="GF24" s="54">
        <v>-3</v>
      </c>
      <c r="GG24" s="54">
        <v>-3</v>
      </c>
      <c r="GH24" s="54">
        <v>-3</v>
      </c>
      <c r="GI24" s="54">
        <v>-3</v>
      </c>
      <c r="GJ24" s="54">
        <v>-3</v>
      </c>
      <c r="GK24" s="54">
        <v>-3</v>
      </c>
      <c r="GL24" s="54">
        <v>-3</v>
      </c>
      <c r="GM24" s="54">
        <v>-3</v>
      </c>
      <c r="GN24" s="54">
        <v>-3</v>
      </c>
      <c r="GO24" s="54">
        <v>-3</v>
      </c>
      <c r="GP24" s="54">
        <v>-3</v>
      </c>
      <c r="GQ24" s="54">
        <v>-3</v>
      </c>
      <c r="GR24" s="54">
        <v>-3</v>
      </c>
      <c r="GS24" s="54">
        <v>-3</v>
      </c>
      <c r="GT24" s="54">
        <v>-3</v>
      </c>
      <c r="GU24" s="54">
        <v>-3</v>
      </c>
      <c r="GV24" s="54">
        <v>-3</v>
      </c>
      <c r="GW24" s="54">
        <v>-3</v>
      </c>
      <c r="GX24" s="54">
        <v>-3</v>
      </c>
      <c r="GY24" s="54">
        <v>-3</v>
      </c>
      <c r="GZ24" s="54">
        <v>-3</v>
      </c>
      <c r="HA24" s="54">
        <v>-3</v>
      </c>
      <c r="HB24" s="54">
        <v>-3</v>
      </c>
      <c r="HC24" s="54">
        <v>-3</v>
      </c>
      <c r="HD24" s="54">
        <v>-3</v>
      </c>
      <c r="HE24" s="54">
        <v>-3</v>
      </c>
      <c r="HF24" s="54">
        <v>-3</v>
      </c>
      <c r="HG24" s="54">
        <v>-3</v>
      </c>
      <c r="HH24" s="54">
        <v>-3</v>
      </c>
      <c r="HI24" s="54">
        <v>-3</v>
      </c>
      <c r="HJ24" s="54">
        <v>-3</v>
      </c>
      <c r="HK24" s="54">
        <v>-3</v>
      </c>
      <c r="HL24" s="54">
        <v>-3</v>
      </c>
      <c r="HM24" s="54">
        <v>-3</v>
      </c>
      <c r="HN24" s="54">
        <v>-3</v>
      </c>
      <c r="HO24" s="54">
        <v>-3</v>
      </c>
      <c r="HP24" s="54">
        <v>-3</v>
      </c>
      <c r="HQ24" s="54">
        <v>-3</v>
      </c>
      <c r="HR24" s="54">
        <v>-3</v>
      </c>
      <c r="HS24" s="54">
        <v>-3</v>
      </c>
      <c r="HT24" s="54">
        <v>-3</v>
      </c>
      <c r="HU24" s="54">
        <v>-3</v>
      </c>
      <c r="HV24" s="54">
        <v>-3</v>
      </c>
      <c r="HW24" s="54">
        <v>-3</v>
      </c>
      <c r="HX24" s="54">
        <v>-3</v>
      </c>
      <c r="HY24" s="54">
        <v>-3</v>
      </c>
      <c r="HZ24" s="54">
        <v>-3</v>
      </c>
      <c r="IA24" s="54">
        <v>-3</v>
      </c>
      <c r="IB24" s="54">
        <v>-3</v>
      </c>
      <c r="IC24" s="54">
        <v>-3</v>
      </c>
      <c r="ID24" s="54">
        <v>-3</v>
      </c>
      <c r="IE24" s="54">
        <v>-3</v>
      </c>
      <c r="IF24" s="54">
        <v>-3</v>
      </c>
      <c r="IG24" s="54">
        <v>-3</v>
      </c>
      <c r="IH24" s="54"/>
    </row>
    <row r="25" spans="17:242">
      <c r="Q25" s="52">
        <v>140</v>
      </c>
      <c r="R25" s="52">
        <v>-3</v>
      </c>
      <c r="T25" s="52">
        <v>140</v>
      </c>
      <c r="U25" s="52">
        <v>-3</v>
      </c>
      <c r="W25" s="52">
        <v>140</v>
      </c>
      <c r="X25" s="52">
        <v>-3</v>
      </c>
      <c r="Z25" s="52">
        <v>140</v>
      </c>
      <c r="AA25" s="52">
        <v>-3</v>
      </c>
      <c r="AC25" s="52">
        <v>140</v>
      </c>
      <c r="AD25" s="52">
        <v>-3</v>
      </c>
      <c r="AF25" s="52">
        <v>140</v>
      </c>
      <c r="AG25" s="52">
        <v>-3</v>
      </c>
      <c r="AI25" s="52">
        <v>140</v>
      </c>
      <c r="AJ25" s="52">
        <v>-3</v>
      </c>
      <c r="AL25" s="52">
        <v>140</v>
      </c>
      <c r="AM25" s="52">
        <v>-3</v>
      </c>
      <c r="AO25" s="52">
        <v>140</v>
      </c>
      <c r="AP25" s="52">
        <v>-3</v>
      </c>
      <c r="AR25" s="52">
        <v>140</v>
      </c>
      <c r="AS25" s="52">
        <v>-3</v>
      </c>
      <c r="AU25" s="52">
        <v>140</v>
      </c>
      <c r="AV25" s="52">
        <v>-3</v>
      </c>
      <c r="AX25" s="52">
        <v>140</v>
      </c>
      <c r="AY25" s="52">
        <v>-3</v>
      </c>
      <c r="BA25" s="52">
        <v>140</v>
      </c>
      <c r="BB25" s="52">
        <v>-3</v>
      </c>
      <c r="BD25" s="52">
        <v>140</v>
      </c>
      <c r="BE25" s="52">
        <v>-3</v>
      </c>
      <c r="BG25" s="52">
        <v>140</v>
      </c>
      <c r="BH25" s="52">
        <v>-3</v>
      </c>
      <c r="BJ25" s="52">
        <v>140</v>
      </c>
      <c r="BK25" s="52">
        <v>-3</v>
      </c>
      <c r="BM25" s="52">
        <v>140</v>
      </c>
      <c r="BN25" s="52">
        <v>-3</v>
      </c>
      <c r="BP25" s="52">
        <v>140</v>
      </c>
      <c r="BQ25" s="52">
        <v>-3</v>
      </c>
      <c r="BS25" s="52">
        <v>140</v>
      </c>
      <c r="BT25" s="52">
        <v>-3</v>
      </c>
      <c r="BV25" s="52">
        <v>140</v>
      </c>
      <c r="BW25" s="52">
        <v>-3</v>
      </c>
      <c r="BY25" s="52">
        <v>140</v>
      </c>
      <c r="BZ25" s="52">
        <v>-3</v>
      </c>
      <c r="CB25" s="52">
        <v>140</v>
      </c>
      <c r="CC25" s="52">
        <v>-3</v>
      </c>
      <c r="CE25" s="52">
        <v>140</v>
      </c>
      <c r="CF25" s="52">
        <v>-3</v>
      </c>
      <c r="CH25" s="52">
        <v>140</v>
      </c>
      <c r="CI25" s="52">
        <v>-3</v>
      </c>
      <c r="CK25" s="52">
        <v>140</v>
      </c>
      <c r="CL25" s="52">
        <v>-3</v>
      </c>
      <c r="CN25" s="52">
        <v>140</v>
      </c>
      <c r="CO25" s="52">
        <v>-3</v>
      </c>
      <c r="CQ25" s="52">
        <v>140</v>
      </c>
      <c r="CR25" s="52">
        <v>-3</v>
      </c>
      <c r="CT25" s="52">
        <v>140</v>
      </c>
      <c r="CU25" s="52">
        <v>-3</v>
      </c>
      <c r="CW25" s="52">
        <v>140</v>
      </c>
      <c r="CX25" s="52">
        <v>-3</v>
      </c>
      <c r="CZ25" s="52">
        <v>140</v>
      </c>
      <c r="DA25" s="52">
        <v>-3</v>
      </c>
      <c r="DC25" s="52">
        <v>140</v>
      </c>
      <c r="DD25" s="52">
        <v>-3</v>
      </c>
      <c r="DF25" s="52">
        <v>140</v>
      </c>
      <c r="DG25" s="52">
        <v>-3</v>
      </c>
      <c r="DI25" s="52">
        <v>140</v>
      </c>
      <c r="DJ25" s="52">
        <v>-3</v>
      </c>
      <c r="DL25" s="52">
        <v>140</v>
      </c>
      <c r="DM25" s="52">
        <v>-3</v>
      </c>
      <c r="DO25" s="52">
        <v>140</v>
      </c>
      <c r="DP25" s="52">
        <v>-3</v>
      </c>
      <c r="DR25" s="52">
        <v>140</v>
      </c>
      <c r="DS25" s="52">
        <v>-3</v>
      </c>
      <c r="DU25" s="52">
        <v>140</v>
      </c>
      <c r="DV25" s="52">
        <v>-3</v>
      </c>
      <c r="DX25" s="52">
        <v>140</v>
      </c>
      <c r="DY25" s="52">
        <v>-3</v>
      </c>
      <c r="EA25" s="52">
        <v>140</v>
      </c>
      <c r="EB25" s="52">
        <v>-3</v>
      </c>
      <c r="ED25" s="52">
        <v>140</v>
      </c>
      <c r="EE25" s="52">
        <v>-3</v>
      </c>
      <c r="EG25" s="52">
        <v>140</v>
      </c>
      <c r="EH25" s="52">
        <v>-3</v>
      </c>
      <c r="EJ25" s="52">
        <v>140</v>
      </c>
      <c r="EK25" s="52">
        <v>-3</v>
      </c>
      <c r="EM25" s="52">
        <v>140</v>
      </c>
      <c r="EN25" s="52">
        <v>-3</v>
      </c>
      <c r="EP25" s="52">
        <v>140</v>
      </c>
      <c r="EQ25" s="52">
        <v>-3</v>
      </c>
      <c r="ES25" s="52">
        <v>140</v>
      </c>
      <c r="ET25" s="52">
        <v>-3</v>
      </c>
      <c r="EV25" s="52">
        <v>140</v>
      </c>
      <c r="EW25" s="52">
        <v>-3</v>
      </c>
      <c r="EY25" s="52">
        <v>140</v>
      </c>
      <c r="EZ25" s="52">
        <v>-3</v>
      </c>
      <c r="FB25" s="52">
        <v>140</v>
      </c>
      <c r="FC25" s="52">
        <v>-3</v>
      </c>
      <c r="FE25" s="52">
        <v>140</v>
      </c>
      <c r="FF25" s="52">
        <v>-3</v>
      </c>
      <c r="FH25" s="52">
        <v>140</v>
      </c>
      <c r="FI25" s="52">
        <v>-3</v>
      </c>
      <c r="FK25" s="52">
        <v>140</v>
      </c>
      <c r="FL25" s="52">
        <v>-3</v>
      </c>
      <c r="FN25" s="52">
        <v>140</v>
      </c>
      <c r="FO25" s="52">
        <v>-3</v>
      </c>
      <c r="FQ25" s="52">
        <v>140</v>
      </c>
      <c r="FR25" s="52">
        <v>-3</v>
      </c>
      <c r="FT25" s="52">
        <v>140</v>
      </c>
      <c r="FU25" s="52">
        <v>-3</v>
      </c>
      <c r="FW25" s="52">
        <v>140</v>
      </c>
      <c r="FX25" s="52">
        <v>-3</v>
      </c>
      <c r="FZ25" s="52">
        <v>140</v>
      </c>
      <c r="GA25" s="52">
        <v>-3</v>
      </c>
      <c r="GC25" s="54">
        <v>142</v>
      </c>
      <c r="GD25" s="54">
        <v>-3</v>
      </c>
      <c r="GE25" s="54">
        <v>-3</v>
      </c>
      <c r="GF25" s="54">
        <v>-3</v>
      </c>
      <c r="GG25" s="54">
        <v>-3</v>
      </c>
      <c r="GH25" s="54">
        <v>-3</v>
      </c>
      <c r="GI25" s="54">
        <v>-3</v>
      </c>
      <c r="GJ25" s="54">
        <v>-3</v>
      </c>
      <c r="GK25" s="54">
        <v>-3</v>
      </c>
      <c r="GL25" s="54">
        <v>-3</v>
      </c>
      <c r="GM25" s="54">
        <v>-3</v>
      </c>
      <c r="GN25" s="54">
        <v>-3</v>
      </c>
      <c r="GO25" s="54">
        <v>-3</v>
      </c>
      <c r="GP25" s="54">
        <v>-3</v>
      </c>
      <c r="GQ25" s="54">
        <v>-3</v>
      </c>
      <c r="GR25" s="54">
        <v>-3</v>
      </c>
      <c r="GS25" s="54">
        <v>-3</v>
      </c>
      <c r="GT25" s="54">
        <v>-3</v>
      </c>
      <c r="GU25" s="54">
        <v>-3</v>
      </c>
      <c r="GV25" s="54">
        <v>-3</v>
      </c>
      <c r="GW25" s="54">
        <v>-3</v>
      </c>
      <c r="GX25" s="54">
        <v>-3</v>
      </c>
      <c r="GY25" s="54">
        <v>-3</v>
      </c>
      <c r="GZ25" s="54">
        <v>-3</v>
      </c>
      <c r="HA25" s="54">
        <v>-3</v>
      </c>
      <c r="HB25" s="54">
        <v>-3</v>
      </c>
      <c r="HC25" s="54">
        <v>-3</v>
      </c>
      <c r="HD25" s="54">
        <v>-3</v>
      </c>
      <c r="HE25" s="54">
        <v>-3</v>
      </c>
      <c r="HF25" s="54">
        <v>-3</v>
      </c>
      <c r="HG25" s="54">
        <v>-3</v>
      </c>
      <c r="HH25" s="54">
        <v>-3</v>
      </c>
      <c r="HI25" s="54">
        <v>-3</v>
      </c>
      <c r="HJ25" s="54">
        <v>-3</v>
      </c>
      <c r="HK25" s="54">
        <v>-3</v>
      </c>
      <c r="HL25" s="54">
        <v>-3</v>
      </c>
      <c r="HM25" s="54">
        <v>-3</v>
      </c>
      <c r="HN25" s="54">
        <v>-3</v>
      </c>
      <c r="HO25" s="54">
        <v>-3</v>
      </c>
      <c r="HP25" s="54">
        <v>-3</v>
      </c>
      <c r="HQ25" s="54">
        <v>-3</v>
      </c>
      <c r="HR25" s="54">
        <v>-3</v>
      </c>
      <c r="HS25" s="54">
        <v>-3</v>
      </c>
      <c r="HT25" s="54">
        <v>-3</v>
      </c>
      <c r="HU25" s="54">
        <v>-3</v>
      </c>
      <c r="HV25" s="54">
        <v>-3</v>
      </c>
      <c r="HW25" s="54">
        <v>-3</v>
      </c>
      <c r="HX25" s="54">
        <v>-3</v>
      </c>
      <c r="HY25" s="54">
        <v>-3</v>
      </c>
      <c r="HZ25" s="54">
        <v>-3</v>
      </c>
      <c r="IA25" s="54">
        <v>-3</v>
      </c>
      <c r="IB25" s="54">
        <v>-3</v>
      </c>
      <c r="IC25" s="54">
        <v>-3</v>
      </c>
      <c r="ID25" s="54">
        <v>-3</v>
      </c>
      <c r="IE25" s="54">
        <v>-3</v>
      </c>
      <c r="IF25" s="54">
        <v>-3</v>
      </c>
      <c r="IG25" s="54">
        <v>-2</v>
      </c>
      <c r="IH25" s="54"/>
    </row>
    <row r="26" spans="17:242">
      <c r="Q26" s="52">
        <v>141</v>
      </c>
      <c r="R26" s="52">
        <v>-3</v>
      </c>
      <c r="T26" s="52">
        <v>141</v>
      </c>
      <c r="U26" s="52">
        <v>-3</v>
      </c>
      <c r="W26" s="52">
        <v>141</v>
      </c>
      <c r="X26" s="52">
        <v>-3</v>
      </c>
      <c r="Z26" s="52">
        <v>141</v>
      </c>
      <c r="AA26" s="52">
        <v>-3</v>
      </c>
      <c r="AC26" s="52">
        <v>141</v>
      </c>
      <c r="AD26" s="52">
        <v>-3</v>
      </c>
      <c r="AF26" s="52">
        <v>141</v>
      </c>
      <c r="AG26" s="52">
        <v>-3</v>
      </c>
      <c r="AI26" s="52">
        <v>141</v>
      </c>
      <c r="AJ26" s="52">
        <v>-3</v>
      </c>
      <c r="AL26" s="52">
        <v>141</v>
      </c>
      <c r="AM26" s="52">
        <v>-3</v>
      </c>
      <c r="AO26" s="52">
        <v>141</v>
      </c>
      <c r="AP26" s="52">
        <v>-3</v>
      </c>
      <c r="AR26" s="52">
        <v>141</v>
      </c>
      <c r="AS26" s="52">
        <v>-3</v>
      </c>
      <c r="AU26" s="52">
        <v>141</v>
      </c>
      <c r="AV26" s="52">
        <v>-3</v>
      </c>
      <c r="AX26" s="52">
        <v>141</v>
      </c>
      <c r="AY26" s="52">
        <v>-3</v>
      </c>
      <c r="BA26" s="52">
        <v>141</v>
      </c>
      <c r="BB26" s="52">
        <v>-3</v>
      </c>
      <c r="BD26" s="52">
        <v>141</v>
      </c>
      <c r="BE26" s="52">
        <v>-3</v>
      </c>
      <c r="BG26" s="52">
        <v>141</v>
      </c>
      <c r="BH26" s="52">
        <v>-3</v>
      </c>
      <c r="BJ26" s="52">
        <v>141</v>
      </c>
      <c r="BK26" s="52">
        <v>-3</v>
      </c>
      <c r="BM26" s="52">
        <v>141</v>
      </c>
      <c r="BN26" s="52">
        <v>-3</v>
      </c>
      <c r="BP26" s="52">
        <v>141</v>
      </c>
      <c r="BQ26" s="52">
        <v>-3</v>
      </c>
      <c r="BS26" s="52">
        <v>141</v>
      </c>
      <c r="BT26" s="52">
        <v>-3</v>
      </c>
      <c r="BV26" s="52">
        <v>141</v>
      </c>
      <c r="BW26" s="52">
        <v>-3</v>
      </c>
      <c r="BY26" s="52">
        <v>141</v>
      </c>
      <c r="BZ26" s="52">
        <v>-3</v>
      </c>
      <c r="CB26" s="52">
        <v>141</v>
      </c>
      <c r="CC26" s="52">
        <v>-3</v>
      </c>
      <c r="CE26" s="52">
        <v>141</v>
      </c>
      <c r="CF26" s="52">
        <v>-3</v>
      </c>
      <c r="CH26" s="52">
        <v>141</v>
      </c>
      <c r="CI26" s="52">
        <v>-3</v>
      </c>
      <c r="CK26" s="52">
        <v>141</v>
      </c>
      <c r="CL26" s="52">
        <v>-3</v>
      </c>
      <c r="CN26" s="52">
        <v>141</v>
      </c>
      <c r="CO26" s="52">
        <v>-3</v>
      </c>
      <c r="CQ26" s="52">
        <v>141</v>
      </c>
      <c r="CR26" s="52">
        <v>-3</v>
      </c>
      <c r="CT26" s="52">
        <v>141</v>
      </c>
      <c r="CU26" s="52">
        <v>-3</v>
      </c>
      <c r="CW26" s="52">
        <v>141</v>
      </c>
      <c r="CX26" s="52">
        <v>-3</v>
      </c>
      <c r="CZ26" s="52">
        <v>141</v>
      </c>
      <c r="DA26" s="52">
        <v>-3</v>
      </c>
      <c r="DC26" s="52">
        <v>141</v>
      </c>
      <c r="DD26" s="52">
        <v>-3</v>
      </c>
      <c r="DF26" s="52">
        <v>141</v>
      </c>
      <c r="DG26" s="52">
        <v>-3</v>
      </c>
      <c r="DI26" s="52">
        <v>141</v>
      </c>
      <c r="DJ26" s="52">
        <v>-3</v>
      </c>
      <c r="DL26" s="52">
        <v>141</v>
      </c>
      <c r="DM26" s="52">
        <v>-3</v>
      </c>
      <c r="DO26" s="52">
        <v>141</v>
      </c>
      <c r="DP26" s="52">
        <v>-3</v>
      </c>
      <c r="DR26" s="52">
        <v>141</v>
      </c>
      <c r="DS26" s="52">
        <v>-3</v>
      </c>
      <c r="DU26" s="52">
        <v>141</v>
      </c>
      <c r="DV26" s="52">
        <v>-3</v>
      </c>
      <c r="DX26" s="52">
        <v>141</v>
      </c>
      <c r="DY26" s="52">
        <v>-3</v>
      </c>
      <c r="EA26" s="52">
        <v>141</v>
      </c>
      <c r="EB26" s="52">
        <v>-3</v>
      </c>
      <c r="ED26" s="52">
        <v>141</v>
      </c>
      <c r="EE26" s="52">
        <v>-3</v>
      </c>
      <c r="EG26" s="52">
        <v>141</v>
      </c>
      <c r="EH26" s="52">
        <v>-3</v>
      </c>
      <c r="EJ26" s="52">
        <v>141</v>
      </c>
      <c r="EK26" s="52">
        <v>-3</v>
      </c>
      <c r="EM26" s="52">
        <v>141</v>
      </c>
      <c r="EN26" s="52">
        <v>-3</v>
      </c>
      <c r="EP26" s="52">
        <v>141</v>
      </c>
      <c r="EQ26" s="52">
        <v>-3</v>
      </c>
      <c r="ES26" s="52">
        <v>141</v>
      </c>
      <c r="ET26" s="52">
        <v>-3</v>
      </c>
      <c r="EV26" s="52">
        <v>141</v>
      </c>
      <c r="EW26" s="52">
        <v>-3</v>
      </c>
      <c r="EY26" s="52">
        <v>141</v>
      </c>
      <c r="EZ26" s="52">
        <v>-3</v>
      </c>
      <c r="FB26" s="52">
        <v>141</v>
      </c>
      <c r="FC26" s="52">
        <v>-3</v>
      </c>
      <c r="FE26" s="52">
        <v>141</v>
      </c>
      <c r="FF26" s="52">
        <v>-3</v>
      </c>
      <c r="FH26" s="52">
        <v>141</v>
      </c>
      <c r="FI26" s="52">
        <v>-3</v>
      </c>
      <c r="FK26" s="52">
        <v>141</v>
      </c>
      <c r="FL26" s="52">
        <v>-3</v>
      </c>
      <c r="FN26" s="52">
        <v>141</v>
      </c>
      <c r="FO26" s="52">
        <v>-3</v>
      </c>
      <c r="FQ26" s="52">
        <v>141</v>
      </c>
      <c r="FR26" s="52">
        <v>-3</v>
      </c>
      <c r="FT26" s="52">
        <v>141</v>
      </c>
      <c r="FU26" s="52">
        <v>-3</v>
      </c>
      <c r="FW26" s="52">
        <v>141</v>
      </c>
      <c r="FX26" s="52">
        <v>-3</v>
      </c>
      <c r="FZ26" s="52">
        <v>141</v>
      </c>
      <c r="GA26" s="52">
        <v>-3</v>
      </c>
      <c r="GC26" s="54">
        <v>143</v>
      </c>
      <c r="GD26" s="54">
        <v>-3</v>
      </c>
      <c r="GE26" s="54">
        <v>-3</v>
      </c>
      <c r="GF26" s="54">
        <v>-3</v>
      </c>
      <c r="GG26" s="54">
        <v>-3</v>
      </c>
      <c r="GH26" s="54">
        <v>-3</v>
      </c>
      <c r="GI26" s="54">
        <v>-3</v>
      </c>
      <c r="GJ26" s="54">
        <v>-3</v>
      </c>
      <c r="GK26" s="54">
        <v>-3</v>
      </c>
      <c r="GL26" s="54">
        <v>-3</v>
      </c>
      <c r="GM26" s="54">
        <v>-3</v>
      </c>
      <c r="GN26" s="54">
        <v>-3</v>
      </c>
      <c r="GO26" s="54">
        <v>-3</v>
      </c>
      <c r="GP26" s="54">
        <v>-3</v>
      </c>
      <c r="GQ26" s="54">
        <v>-3</v>
      </c>
      <c r="GR26" s="54">
        <v>-3</v>
      </c>
      <c r="GS26" s="54">
        <v>-3</v>
      </c>
      <c r="GT26" s="54">
        <v>-3</v>
      </c>
      <c r="GU26" s="54">
        <v>-3</v>
      </c>
      <c r="GV26" s="54">
        <v>-3</v>
      </c>
      <c r="GW26" s="54">
        <v>-3</v>
      </c>
      <c r="GX26" s="54">
        <v>-3</v>
      </c>
      <c r="GY26" s="54">
        <v>-3</v>
      </c>
      <c r="GZ26" s="54">
        <v>-3</v>
      </c>
      <c r="HA26" s="54">
        <v>-3</v>
      </c>
      <c r="HB26" s="54">
        <v>-3</v>
      </c>
      <c r="HC26" s="54">
        <v>-3</v>
      </c>
      <c r="HD26" s="54">
        <v>-3</v>
      </c>
      <c r="HE26" s="54">
        <v>-3</v>
      </c>
      <c r="HF26" s="54">
        <v>-3</v>
      </c>
      <c r="HG26" s="54">
        <v>-3</v>
      </c>
      <c r="HH26" s="54">
        <v>-3</v>
      </c>
      <c r="HI26" s="54">
        <v>-3</v>
      </c>
      <c r="HJ26" s="54">
        <v>-3</v>
      </c>
      <c r="HK26" s="54">
        <v>-3</v>
      </c>
      <c r="HL26" s="54">
        <v>-3</v>
      </c>
      <c r="HM26" s="54">
        <v>-3</v>
      </c>
      <c r="HN26" s="54">
        <v>-3</v>
      </c>
      <c r="HO26" s="54">
        <v>-3</v>
      </c>
      <c r="HP26" s="54">
        <v>-3</v>
      </c>
      <c r="HQ26" s="54">
        <v>-3</v>
      </c>
      <c r="HR26" s="54">
        <v>-3</v>
      </c>
      <c r="HS26" s="54">
        <v>-3</v>
      </c>
      <c r="HT26" s="54">
        <v>-3</v>
      </c>
      <c r="HU26" s="54">
        <v>-3</v>
      </c>
      <c r="HV26" s="54">
        <v>-3</v>
      </c>
      <c r="HW26" s="54">
        <v>-3</v>
      </c>
      <c r="HX26" s="54">
        <v>-3</v>
      </c>
      <c r="HY26" s="54">
        <v>-3</v>
      </c>
      <c r="HZ26" s="54">
        <v>-3</v>
      </c>
      <c r="IA26" s="54">
        <v>-3</v>
      </c>
      <c r="IB26" s="54">
        <v>-3</v>
      </c>
      <c r="IC26" s="54">
        <v>-3</v>
      </c>
      <c r="ID26" s="54">
        <v>-3</v>
      </c>
      <c r="IE26" s="54">
        <v>-3</v>
      </c>
      <c r="IF26" s="54">
        <v>-2</v>
      </c>
      <c r="IG26" s="54">
        <v>-1</v>
      </c>
      <c r="IH26" s="54"/>
    </row>
    <row r="27" spans="17:242">
      <c r="Q27" s="52">
        <v>142</v>
      </c>
      <c r="R27" s="52">
        <v>-3</v>
      </c>
      <c r="T27" s="52">
        <v>142</v>
      </c>
      <c r="U27" s="52">
        <v>-3</v>
      </c>
      <c r="W27" s="52">
        <v>142</v>
      </c>
      <c r="X27" s="52">
        <v>-3</v>
      </c>
      <c r="Z27" s="52">
        <v>142</v>
      </c>
      <c r="AA27" s="52">
        <v>-3</v>
      </c>
      <c r="AC27" s="52">
        <v>142</v>
      </c>
      <c r="AD27" s="52">
        <v>-3</v>
      </c>
      <c r="AF27" s="52">
        <v>142</v>
      </c>
      <c r="AG27" s="52">
        <v>-3</v>
      </c>
      <c r="AI27" s="52">
        <v>142</v>
      </c>
      <c r="AJ27" s="52">
        <v>-3</v>
      </c>
      <c r="AL27" s="52">
        <v>142</v>
      </c>
      <c r="AM27" s="52">
        <v>-3</v>
      </c>
      <c r="AO27" s="52">
        <v>142</v>
      </c>
      <c r="AP27" s="52">
        <v>-3</v>
      </c>
      <c r="AR27" s="52">
        <v>142</v>
      </c>
      <c r="AS27" s="52">
        <v>-3</v>
      </c>
      <c r="AU27" s="52">
        <v>142</v>
      </c>
      <c r="AV27" s="52">
        <v>-3</v>
      </c>
      <c r="AX27" s="52">
        <v>142</v>
      </c>
      <c r="AY27" s="52">
        <v>-3</v>
      </c>
      <c r="BA27" s="52">
        <v>142</v>
      </c>
      <c r="BB27" s="52">
        <v>-3</v>
      </c>
      <c r="BD27" s="52">
        <v>142</v>
      </c>
      <c r="BE27" s="52">
        <v>-3</v>
      </c>
      <c r="BG27" s="52">
        <v>142</v>
      </c>
      <c r="BH27" s="52">
        <v>-3</v>
      </c>
      <c r="BJ27" s="52">
        <v>142</v>
      </c>
      <c r="BK27" s="52">
        <v>-3</v>
      </c>
      <c r="BM27" s="52">
        <v>142</v>
      </c>
      <c r="BN27" s="52">
        <v>-3</v>
      </c>
      <c r="BP27" s="52">
        <v>142</v>
      </c>
      <c r="BQ27" s="52">
        <v>-3</v>
      </c>
      <c r="BS27" s="52">
        <v>142</v>
      </c>
      <c r="BT27" s="52">
        <v>-3</v>
      </c>
      <c r="BV27" s="52">
        <v>142</v>
      </c>
      <c r="BW27" s="52">
        <v>-3</v>
      </c>
      <c r="BY27" s="52">
        <v>142</v>
      </c>
      <c r="BZ27" s="52">
        <v>-3</v>
      </c>
      <c r="CB27" s="52">
        <v>142</v>
      </c>
      <c r="CC27" s="52">
        <v>-3</v>
      </c>
      <c r="CE27" s="52">
        <v>142</v>
      </c>
      <c r="CF27" s="52">
        <v>-3</v>
      </c>
      <c r="CH27" s="52">
        <v>142</v>
      </c>
      <c r="CI27" s="52">
        <v>-3</v>
      </c>
      <c r="CK27" s="52">
        <v>142</v>
      </c>
      <c r="CL27" s="52">
        <v>-3</v>
      </c>
      <c r="CN27" s="52">
        <v>142</v>
      </c>
      <c r="CO27" s="52">
        <v>-3</v>
      </c>
      <c r="CQ27" s="52">
        <v>142</v>
      </c>
      <c r="CR27" s="52">
        <v>-3</v>
      </c>
      <c r="CT27" s="52">
        <v>142</v>
      </c>
      <c r="CU27" s="52">
        <v>-3</v>
      </c>
      <c r="CW27" s="52">
        <v>142</v>
      </c>
      <c r="CX27" s="52">
        <v>-3</v>
      </c>
      <c r="CZ27" s="52">
        <v>142</v>
      </c>
      <c r="DA27" s="52">
        <v>-3</v>
      </c>
      <c r="DC27" s="52">
        <v>142</v>
      </c>
      <c r="DD27" s="52">
        <v>-3</v>
      </c>
      <c r="DF27" s="52">
        <v>142</v>
      </c>
      <c r="DG27" s="52">
        <v>-3</v>
      </c>
      <c r="DI27" s="52">
        <v>142</v>
      </c>
      <c r="DJ27" s="52">
        <v>-3</v>
      </c>
      <c r="DL27" s="52">
        <v>142</v>
      </c>
      <c r="DM27" s="52">
        <v>-3</v>
      </c>
      <c r="DO27" s="52">
        <v>142</v>
      </c>
      <c r="DP27" s="52">
        <v>-3</v>
      </c>
      <c r="DR27" s="52">
        <v>142</v>
      </c>
      <c r="DS27" s="52">
        <v>-3</v>
      </c>
      <c r="DU27" s="52">
        <v>142</v>
      </c>
      <c r="DV27" s="52">
        <v>-3</v>
      </c>
      <c r="DX27" s="52">
        <v>142</v>
      </c>
      <c r="DY27" s="52">
        <v>-3</v>
      </c>
      <c r="EA27" s="52">
        <v>142</v>
      </c>
      <c r="EB27" s="52">
        <v>-3</v>
      </c>
      <c r="ED27" s="52">
        <v>142</v>
      </c>
      <c r="EE27" s="52">
        <v>-3</v>
      </c>
      <c r="EG27" s="52">
        <v>142</v>
      </c>
      <c r="EH27" s="52">
        <v>-3</v>
      </c>
      <c r="EJ27" s="52">
        <v>142</v>
      </c>
      <c r="EK27" s="52">
        <v>-3</v>
      </c>
      <c r="EM27" s="52">
        <v>142</v>
      </c>
      <c r="EN27" s="52">
        <v>-3</v>
      </c>
      <c r="EP27" s="52">
        <v>142</v>
      </c>
      <c r="EQ27" s="52">
        <v>-3</v>
      </c>
      <c r="ES27" s="52">
        <v>142</v>
      </c>
      <c r="ET27" s="52">
        <v>-3</v>
      </c>
      <c r="EV27" s="52">
        <v>142</v>
      </c>
      <c r="EW27" s="52">
        <v>-3</v>
      </c>
      <c r="EY27" s="52">
        <v>142</v>
      </c>
      <c r="EZ27" s="52">
        <v>-3</v>
      </c>
      <c r="FB27" s="52">
        <v>142</v>
      </c>
      <c r="FC27" s="52">
        <v>-3</v>
      </c>
      <c r="FE27" s="52">
        <v>142</v>
      </c>
      <c r="FF27" s="52">
        <v>-3</v>
      </c>
      <c r="FH27" s="52">
        <v>142</v>
      </c>
      <c r="FI27" s="52">
        <v>-3</v>
      </c>
      <c r="FK27" s="52">
        <v>142</v>
      </c>
      <c r="FL27" s="52">
        <v>-3</v>
      </c>
      <c r="FN27" s="52">
        <v>142</v>
      </c>
      <c r="FO27" s="52">
        <v>-3</v>
      </c>
      <c r="FQ27" s="52">
        <v>142</v>
      </c>
      <c r="FR27" s="52">
        <v>-3</v>
      </c>
      <c r="FT27" s="52">
        <v>142</v>
      </c>
      <c r="FU27" s="52">
        <v>-3</v>
      </c>
      <c r="FW27" s="52">
        <v>142</v>
      </c>
      <c r="FX27" s="52">
        <v>-3</v>
      </c>
      <c r="FZ27" s="52">
        <v>142</v>
      </c>
      <c r="GA27" s="52">
        <v>-2</v>
      </c>
      <c r="GC27" s="54">
        <v>144</v>
      </c>
      <c r="GD27" s="54">
        <v>-3</v>
      </c>
      <c r="GE27" s="54">
        <v>-3</v>
      </c>
      <c r="GF27" s="54">
        <v>-3</v>
      </c>
      <c r="GG27" s="54">
        <v>-3</v>
      </c>
      <c r="GH27" s="54">
        <v>-3</v>
      </c>
      <c r="GI27" s="54">
        <v>-3</v>
      </c>
      <c r="GJ27" s="54">
        <v>-3</v>
      </c>
      <c r="GK27" s="54">
        <v>-3</v>
      </c>
      <c r="GL27" s="54">
        <v>-3</v>
      </c>
      <c r="GM27" s="54">
        <v>-3</v>
      </c>
      <c r="GN27" s="54">
        <v>-3</v>
      </c>
      <c r="GO27" s="54">
        <v>-3</v>
      </c>
      <c r="GP27" s="54">
        <v>-3</v>
      </c>
      <c r="GQ27" s="54">
        <v>-3</v>
      </c>
      <c r="GR27" s="54">
        <v>-3</v>
      </c>
      <c r="GS27" s="54">
        <v>-3</v>
      </c>
      <c r="GT27" s="54">
        <v>-3</v>
      </c>
      <c r="GU27" s="54">
        <v>-3</v>
      </c>
      <c r="GV27" s="54">
        <v>-3</v>
      </c>
      <c r="GW27" s="54">
        <v>-3</v>
      </c>
      <c r="GX27" s="54">
        <v>-3</v>
      </c>
      <c r="GY27" s="54">
        <v>-3</v>
      </c>
      <c r="GZ27" s="54">
        <v>-3</v>
      </c>
      <c r="HA27" s="54">
        <v>-3</v>
      </c>
      <c r="HB27" s="54">
        <v>-3</v>
      </c>
      <c r="HC27" s="54">
        <v>-3</v>
      </c>
      <c r="HD27" s="54">
        <v>-3</v>
      </c>
      <c r="HE27" s="54">
        <v>-3</v>
      </c>
      <c r="HF27" s="54">
        <v>-3</v>
      </c>
      <c r="HG27" s="54">
        <v>-3</v>
      </c>
      <c r="HH27" s="54">
        <v>-3</v>
      </c>
      <c r="HI27" s="54">
        <v>-3</v>
      </c>
      <c r="HJ27" s="54">
        <v>-3</v>
      </c>
      <c r="HK27" s="54">
        <v>-3</v>
      </c>
      <c r="HL27" s="54">
        <v>-3</v>
      </c>
      <c r="HM27" s="54">
        <v>-3</v>
      </c>
      <c r="HN27" s="54">
        <v>-3</v>
      </c>
      <c r="HO27" s="54">
        <v>-3</v>
      </c>
      <c r="HP27" s="54">
        <v>-3</v>
      </c>
      <c r="HQ27" s="54">
        <v>-3</v>
      </c>
      <c r="HR27" s="54">
        <v>-3</v>
      </c>
      <c r="HS27" s="54">
        <v>-3</v>
      </c>
      <c r="HT27" s="54">
        <v>-3</v>
      </c>
      <c r="HU27" s="54">
        <v>-3</v>
      </c>
      <c r="HV27" s="54">
        <v>-3</v>
      </c>
      <c r="HW27" s="54">
        <v>-3</v>
      </c>
      <c r="HX27" s="54">
        <v>-3</v>
      </c>
      <c r="HY27" s="54">
        <v>-3</v>
      </c>
      <c r="HZ27" s="54">
        <v>-3</v>
      </c>
      <c r="IA27" s="54">
        <v>-3</v>
      </c>
      <c r="IB27" s="54">
        <v>-3</v>
      </c>
      <c r="IC27" s="54">
        <v>-3</v>
      </c>
      <c r="ID27" s="54">
        <v>-3</v>
      </c>
      <c r="IE27" s="54">
        <v>-2</v>
      </c>
      <c r="IF27" s="54">
        <v>-1</v>
      </c>
      <c r="IG27" s="54">
        <v>1E-10</v>
      </c>
      <c r="IH27" s="54"/>
    </row>
    <row r="28" spans="17:242">
      <c r="Q28" s="52">
        <v>143</v>
      </c>
      <c r="R28" s="52">
        <v>-3</v>
      </c>
      <c r="T28" s="52">
        <v>143</v>
      </c>
      <c r="U28" s="52">
        <v>-3</v>
      </c>
      <c r="W28" s="52">
        <v>143</v>
      </c>
      <c r="X28" s="52">
        <v>-3</v>
      </c>
      <c r="Z28" s="52">
        <v>143</v>
      </c>
      <c r="AA28" s="52">
        <v>-3</v>
      </c>
      <c r="AC28" s="52">
        <v>143</v>
      </c>
      <c r="AD28" s="52">
        <v>-3</v>
      </c>
      <c r="AF28" s="52">
        <v>143</v>
      </c>
      <c r="AG28" s="52">
        <v>-3</v>
      </c>
      <c r="AI28" s="52">
        <v>143</v>
      </c>
      <c r="AJ28" s="52">
        <v>-3</v>
      </c>
      <c r="AL28" s="52">
        <v>143</v>
      </c>
      <c r="AM28" s="52">
        <v>-3</v>
      </c>
      <c r="AO28" s="52">
        <v>143</v>
      </c>
      <c r="AP28" s="52">
        <v>-3</v>
      </c>
      <c r="AR28" s="52">
        <v>143</v>
      </c>
      <c r="AS28" s="52">
        <v>-3</v>
      </c>
      <c r="AU28" s="52">
        <v>143</v>
      </c>
      <c r="AV28" s="52">
        <v>-3</v>
      </c>
      <c r="AX28" s="52">
        <v>143</v>
      </c>
      <c r="AY28" s="52">
        <v>-3</v>
      </c>
      <c r="BA28" s="52">
        <v>143</v>
      </c>
      <c r="BB28" s="52">
        <v>-3</v>
      </c>
      <c r="BD28" s="52">
        <v>143</v>
      </c>
      <c r="BE28" s="52">
        <v>-3</v>
      </c>
      <c r="BG28" s="52">
        <v>143</v>
      </c>
      <c r="BH28" s="52">
        <v>-3</v>
      </c>
      <c r="BJ28" s="52">
        <v>143</v>
      </c>
      <c r="BK28" s="52">
        <v>-3</v>
      </c>
      <c r="BM28" s="52">
        <v>143</v>
      </c>
      <c r="BN28" s="52">
        <v>-3</v>
      </c>
      <c r="BP28" s="52">
        <v>143</v>
      </c>
      <c r="BQ28" s="52">
        <v>-3</v>
      </c>
      <c r="BS28" s="52">
        <v>143</v>
      </c>
      <c r="BT28" s="52">
        <v>-3</v>
      </c>
      <c r="BV28" s="52">
        <v>143</v>
      </c>
      <c r="BW28" s="52">
        <v>-3</v>
      </c>
      <c r="BY28" s="52">
        <v>143</v>
      </c>
      <c r="BZ28" s="52">
        <v>-3</v>
      </c>
      <c r="CB28" s="52">
        <v>143</v>
      </c>
      <c r="CC28" s="52">
        <v>-3</v>
      </c>
      <c r="CE28" s="52">
        <v>143</v>
      </c>
      <c r="CF28" s="52">
        <v>-3</v>
      </c>
      <c r="CH28" s="52">
        <v>143</v>
      </c>
      <c r="CI28" s="52">
        <v>-3</v>
      </c>
      <c r="CK28" s="52">
        <v>143</v>
      </c>
      <c r="CL28" s="52">
        <v>-3</v>
      </c>
      <c r="CN28" s="52">
        <v>143</v>
      </c>
      <c r="CO28" s="52">
        <v>-3</v>
      </c>
      <c r="CQ28" s="52">
        <v>143</v>
      </c>
      <c r="CR28" s="52">
        <v>-3</v>
      </c>
      <c r="CT28" s="52">
        <v>143</v>
      </c>
      <c r="CU28" s="52">
        <v>-3</v>
      </c>
      <c r="CW28" s="52">
        <v>143</v>
      </c>
      <c r="CX28" s="52">
        <v>-3</v>
      </c>
      <c r="CZ28" s="52">
        <v>143</v>
      </c>
      <c r="DA28" s="52">
        <v>-3</v>
      </c>
      <c r="DC28" s="52">
        <v>143</v>
      </c>
      <c r="DD28" s="52">
        <v>-3</v>
      </c>
      <c r="DF28" s="52">
        <v>143</v>
      </c>
      <c r="DG28" s="52">
        <v>-3</v>
      </c>
      <c r="DI28" s="52">
        <v>143</v>
      </c>
      <c r="DJ28" s="52">
        <v>-3</v>
      </c>
      <c r="DL28" s="52">
        <v>143</v>
      </c>
      <c r="DM28" s="52">
        <v>-3</v>
      </c>
      <c r="DO28" s="52">
        <v>143</v>
      </c>
      <c r="DP28" s="52">
        <v>-3</v>
      </c>
      <c r="DR28" s="52">
        <v>143</v>
      </c>
      <c r="DS28" s="52">
        <v>-3</v>
      </c>
      <c r="DU28" s="52">
        <v>143</v>
      </c>
      <c r="DV28" s="52">
        <v>-3</v>
      </c>
      <c r="DX28" s="52">
        <v>143</v>
      </c>
      <c r="DY28" s="52">
        <v>-3</v>
      </c>
      <c r="EA28" s="52">
        <v>143</v>
      </c>
      <c r="EB28" s="52">
        <v>-3</v>
      </c>
      <c r="ED28" s="52">
        <v>143</v>
      </c>
      <c r="EE28" s="52">
        <v>-3</v>
      </c>
      <c r="EG28" s="52">
        <v>143</v>
      </c>
      <c r="EH28" s="52">
        <v>-3</v>
      </c>
      <c r="EJ28" s="52">
        <v>143</v>
      </c>
      <c r="EK28" s="52">
        <v>-3</v>
      </c>
      <c r="EM28" s="52">
        <v>143</v>
      </c>
      <c r="EN28" s="52">
        <v>-3</v>
      </c>
      <c r="EP28" s="52">
        <v>143</v>
      </c>
      <c r="EQ28" s="52">
        <v>-3</v>
      </c>
      <c r="ES28" s="52">
        <v>143</v>
      </c>
      <c r="ET28" s="52">
        <v>-3</v>
      </c>
      <c r="EV28" s="52">
        <v>143</v>
      </c>
      <c r="EW28" s="52">
        <v>-3</v>
      </c>
      <c r="EY28" s="52">
        <v>143</v>
      </c>
      <c r="EZ28" s="52">
        <v>-3</v>
      </c>
      <c r="FB28" s="52">
        <v>143</v>
      </c>
      <c r="FC28" s="52">
        <v>-3</v>
      </c>
      <c r="FE28" s="52">
        <v>143</v>
      </c>
      <c r="FF28" s="52">
        <v>-3</v>
      </c>
      <c r="FH28" s="52">
        <v>143</v>
      </c>
      <c r="FI28" s="52">
        <v>-3</v>
      </c>
      <c r="FK28" s="52">
        <v>143</v>
      </c>
      <c r="FL28" s="52">
        <v>-3</v>
      </c>
      <c r="FN28" s="52">
        <v>143</v>
      </c>
      <c r="FO28" s="52">
        <v>-3</v>
      </c>
      <c r="FQ28" s="52">
        <v>143</v>
      </c>
      <c r="FR28" s="52">
        <v>-3</v>
      </c>
      <c r="FT28" s="52">
        <v>143</v>
      </c>
      <c r="FU28" s="52">
        <v>-3</v>
      </c>
      <c r="FW28" s="52">
        <v>143</v>
      </c>
      <c r="FX28" s="52">
        <v>-2</v>
      </c>
      <c r="FZ28" s="52">
        <v>143</v>
      </c>
      <c r="GA28" s="52">
        <v>-1</v>
      </c>
      <c r="GC28" s="54">
        <v>145</v>
      </c>
      <c r="GD28" s="54">
        <v>-3</v>
      </c>
      <c r="GE28" s="54">
        <v>-3</v>
      </c>
      <c r="GF28" s="54">
        <v>-3</v>
      </c>
      <c r="GG28" s="54">
        <v>-3</v>
      </c>
      <c r="GH28" s="54">
        <v>-3</v>
      </c>
      <c r="GI28" s="54">
        <v>-3</v>
      </c>
      <c r="GJ28" s="54">
        <v>-3</v>
      </c>
      <c r="GK28" s="54">
        <v>-3</v>
      </c>
      <c r="GL28" s="54">
        <v>-3</v>
      </c>
      <c r="GM28" s="54">
        <v>-3</v>
      </c>
      <c r="GN28" s="54">
        <v>-3</v>
      </c>
      <c r="GO28" s="54">
        <v>-3</v>
      </c>
      <c r="GP28" s="54">
        <v>-3</v>
      </c>
      <c r="GQ28" s="54">
        <v>-3</v>
      </c>
      <c r="GR28" s="54">
        <v>-3</v>
      </c>
      <c r="GS28" s="54">
        <v>-3</v>
      </c>
      <c r="GT28" s="54">
        <v>-3</v>
      </c>
      <c r="GU28" s="54">
        <v>-3</v>
      </c>
      <c r="GV28" s="54">
        <v>-3</v>
      </c>
      <c r="GW28" s="54">
        <v>-3</v>
      </c>
      <c r="GX28" s="54">
        <v>-3</v>
      </c>
      <c r="GY28" s="54">
        <v>-3</v>
      </c>
      <c r="GZ28" s="54">
        <v>-3</v>
      </c>
      <c r="HA28" s="54">
        <v>-3</v>
      </c>
      <c r="HB28" s="54">
        <v>-3</v>
      </c>
      <c r="HC28" s="54">
        <v>-3</v>
      </c>
      <c r="HD28" s="54">
        <v>-3</v>
      </c>
      <c r="HE28" s="54">
        <v>-3</v>
      </c>
      <c r="HF28" s="54">
        <v>-3</v>
      </c>
      <c r="HG28" s="54">
        <v>-3</v>
      </c>
      <c r="HH28" s="54">
        <v>-3</v>
      </c>
      <c r="HI28" s="54">
        <v>-3</v>
      </c>
      <c r="HJ28" s="54">
        <v>-3</v>
      </c>
      <c r="HK28" s="54">
        <v>-3</v>
      </c>
      <c r="HL28" s="54">
        <v>-3</v>
      </c>
      <c r="HM28" s="54">
        <v>-3</v>
      </c>
      <c r="HN28" s="54">
        <v>-3</v>
      </c>
      <c r="HO28" s="54">
        <v>-3</v>
      </c>
      <c r="HP28" s="54">
        <v>-3</v>
      </c>
      <c r="HQ28" s="54">
        <v>-3</v>
      </c>
      <c r="HR28" s="54">
        <v>-3</v>
      </c>
      <c r="HS28" s="54">
        <v>-3</v>
      </c>
      <c r="HT28" s="54">
        <v>-3</v>
      </c>
      <c r="HU28" s="54">
        <v>-3</v>
      </c>
      <c r="HV28" s="54">
        <v>-3</v>
      </c>
      <c r="HW28" s="54">
        <v>-3</v>
      </c>
      <c r="HX28" s="54">
        <v>-3</v>
      </c>
      <c r="HY28" s="54">
        <v>-3</v>
      </c>
      <c r="HZ28" s="54">
        <v>-3</v>
      </c>
      <c r="IA28" s="54">
        <v>-3</v>
      </c>
      <c r="IB28" s="54">
        <v>-3</v>
      </c>
      <c r="IC28" s="54">
        <v>-3</v>
      </c>
      <c r="ID28" s="54">
        <v>-2</v>
      </c>
      <c r="IE28" s="54">
        <v>-1</v>
      </c>
      <c r="IF28" s="54">
        <v>1E-10</v>
      </c>
      <c r="IG28" s="54">
        <v>1E-10</v>
      </c>
      <c r="IH28" s="54"/>
    </row>
    <row r="29" spans="17:242">
      <c r="Q29" s="52">
        <v>144</v>
      </c>
      <c r="R29" s="52">
        <v>-3</v>
      </c>
      <c r="T29" s="52">
        <v>144</v>
      </c>
      <c r="U29" s="52">
        <v>-3</v>
      </c>
      <c r="W29" s="52">
        <v>144</v>
      </c>
      <c r="X29" s="52">
        <v>-3</v>
      </c>
      <c r="Z29" s="52">
        <v>144</v>
      </c>
      <c r="AA29" s="52">
        <v>-3</v>
      </c>
      <c r="AC29" s="52">
        <v>144</v>
      </c>
      <c r="AD29" s="52">
        <v>-3</v>
      </c>
      <c r="AF29" s="52">
        <v>144</v>
      </c>
      <c r="AG29" s="52">
        <v>-3</v>
      </c>
      <c r="AI29" s="52">
        <v>144</v>
      </c>
      <c r="AJ29" s="52">
        <v>-3</v>
      </c>
      <c r="AL29" s="52">
        <v>144</v>
      </c>
      <c r="AM29" s="52">
        <v>-3</v>
      </c>
      <c r="AO29" s="52">
        <v>144</v>
      </c>
      <c r="AP29" s="52">
        <v>-3</v>
      </c>
      <c r="AR29" s="52">
        <v>144</v>
      </c>
      <c r="AS29" s="52">
        <v>-3</v>
      </c>
      <c r="AU29" s="52">
        <v>144</v>
      </c>
      <c r="AV29" s="52">
        <v>-3</v>
      </c>
      <c r="AX29" s="52">
        <v>144</v>
      </c>
      <c r="AY29" s="52">
        <v>-3</v>
      </c>
      <c r="BA29" s="52">
        <v>144</v>
      </c>
      <c r="BB29" s="52">
        <v>-3</v>
      </c>
      <c r="BD29" s="52">
        <v>144</v>
      </c>
      <c r="BE29" s="52">
        <v>-3</v>
      </c>
      <c r="BG29" s="52">
        <v>144</v>
      </c>
      <c r="BH29" s="52">
        <v>-3</v>
      </c>
      <c r="BJ29" s="52">
        <v>144</v>
      </c>
      <c r="BK29" s="52">
        <v>-3</v>
      </c>
      <c r="BM29" s="52">
        <v>144</v>
      </c>
      <c r="BN29" s="52">
        <v>-3</v>
      </c>
      <c r="BP29" s="52">
        <v>144</v>
      </c>
      <c r="BQ29" s="52">
        <v>-3</v>
      </c>
      <c r="BS29" s="52">
        <v>144</v>
      </c>
      <c r="BT29" s="52">
        <v>-3</v>
      </c>
      <c r="BV29" s="52">
        <v>144</v>
      </c>
      <c r="BW29" s="52">
        <v>-3</v>
      </c>
      <c r="BY29" s="52">
        <v>144</v>
      </c>
      <c r="BZ29" s="52">
        <v>-3</v>
      </c>
      <c r="CB29" s="52">
        <v>144</v>
      </c>
      <c r="CC29" s="52">
        <v>-3</v>
      </c>
      <c r="CE29" s="52">
        <v>144</v>
      </c>
      <c r="CF29" s="52">
        <v>-3</v>
      </c>
      <c r="CH29" s="52">
        <v>144</v>
      </c>
      <c r="CI29" s="52">
        <v>-3</v>
      </c>
      <c r="CK29" s="52">
        <v>144</v>
      </c>
      <c r="CL29" s="52">
        <v>-3</v>
      </c>
      <c r="CN29" s="52">
        <v>144</v>
      </c>
      <c r="CO29" s="52">
        <v>-3</v>
      </c>
      <c r="CQ29" s="52">
        <v>144</v>
      </c>
      <c r="CR29" s="52">
        <v>-3</v>
      </c>
      <c r="CT29" s="52">
        <v>144</v>
      </c>
      <c r="CU29" s="52">
        <v>-3</v>
      </c>
      <c r="CW29" s="52">
        <v>144</v>
      </c>
      <c r="CX29" s="52">
        <v>-3</v>
      </c>
      <c r="CZ29" s="52">
        <v>144</v>
      </c>
      <c r="DA29" s="52">
        <v>-3</v>
      </c>
      <c r="DC29" s="52">
        <v>144</v>
      </c>
      <c r="DD29" s="52">
        <v>-3</v>
      </c>
      <c r="DF29" s="52">
        <v>144</v>
      </c>
      <c r="DG29" s="52">
        <v>-3</v>
      </c>
      <c r="DI29" s="52">
        <v>144</v>
      </c>
      <c r="DJ29" s="52">
        <v>-3</v>
      </c>
      <c r="DL29" s="52">
        <v>144</v>
      </c>
      <c r="DM29" s="52">
        <v>-3</v>
      </c>
      <c r="DO29" s="52">
        <v>144</v>
      </c>
      <c r="DP29" s="52">
        <v>-3</v>
      </c>
      <c r="DR29" s="52">
        <v>144</v>
      </c>
      <c r="DS29" s="52">
        <v>-3</v>
      </c>
      <c r="DU29" s="52">
        <v>144</v>
      </c>
      <c r="DV29" s="52">
        <v>-3</v>
      </c>
      <c r="DX29" s="52">
        <v>144</v>
      </c>
      <c r="DY29" s="52">
        <v>-3</v>
      </c>
      <c r="EA29" s="52">
        <v>144</v>
      </c>
      <c r="EB29" s="52">
        <v>-3</v>
      </c>
      <c r="ED29" s="52">
        <v>144</v>
      </c>
      <c r="EE29" s="52">
        <v>-3</v>
      </c>
      <c r="EG29" s="52">
        <v>144</v>
      </c>
      <c r="EH29" s="52">
        <v>-3</v>
      </c>
      <c r="EJ29" s="52">
        <v>144</v>
      </c>
      <c r="EK29" s="52">
        <v>-3</v>
      </c>
      <c r="EM29" s="52">
        <v>144</v>
      </c>
      <c r="EN29" s="52">
        <v>-3</v>
      </c>
      <c r="EP29" s="52">
        <v>144</v>
      </c>
      <c r="EQ29" s="52">
        <v>-3</v>
      </c>
      <c r="ES29" s="52">
        <v>144</v>
      </c>
      <c r="ET29" s="52">
        <v>-3</v>
      </c>
      <c r="EV29" s="52">
        <v>144</v>
      </c>
      <c r="EW29" s="52">
        <v>-3</v>
      </c>
      <c r="EY29" s="52">
        <v>144</v>
      </c>
      <c r="EZ29" s="52">
        <v>-3</v>
      </c>
      <c r="FB29" s="52">
        <v>144</v>
      </c>
      <c r="FC29" s="52">
        <v>-3</v>
      </c>
      <c r="FE29" s="52">
        <v>144</v>
      </c>
      <c r="FF29" s="52">
        <v>-3</v>
      </c>
      <c r="FH29" s="52">
        <v>144</v>
      </c>
      <c r="FI29" s="52">
        <v>-3</v>
      </c>
      <c r="FK29" s="52">
        <v>144</v>
      </c>
      <c r="FL29" s="52">
        <v>-3</v>
      </c>
      <c r="FN29" s="52">
        <v>144</v>
      </c>
      <c r="FO29" s="52">
        <v>-3</v>
      </c>
      <c r="FQ29" s="52">
        <v>144</v>
      </c>
      <c r="FR29" s="52">
        <v>-3</v>
      </c>
      <c r="FT29" s="52">
        <v>144</v>
      </c>
      <c r="FU29" s="52">
        <v>-2</v>
      </c>
      <c r="FW29" s="52">
        <v>144</v>
      </c>
      <c r="FX29" s="52">
        <v>-1</v>
      </c>
      <c r="FZ29" s="52">
        <v>144</v>
      </c>
      <c r="GA29" s="52">
        <v>1E-10</v>
      </c>
      <c r="GC29" s="54">
        <v>146</v>
      </c>
      <c r="GD29" s="54">
        <v>-3</v>
      </c>
      <c r="GE29" s="54">
        <v>-3</v>
      </c>
      <c r="GF29" s="54">
        <v>-3</v>
      </c>
      <c r="GG29" s="54">
        <v>-3</v>
      </c>
      <c r="GH29" s="54">
        <v>-3</v>
      </c>
      <c r="GI29" s="54">
        <v>-3</v>
      </c>
      <c r="GJ29" s="54">
        <v>-3</v>
      </c>
      <c r="GK29" s="54">
        <v>-3</v>
      </c>
      <c r="GL29" s="54">
        <v>-3</v>
      </c>
      <c r="GM29" s="54">
        <v>-3</v>
      </c>
      <c r="GN29" s="54">
        <v>-3</v>
      </c>
      <c r="GO29" s="54">
        <v>-3</v>
      </c>
      <c r="GP29" s="54">
        <v>-3</v>
      </c>
      <c r="GQ29" s="54">
        <v>-3</v>
      </c>
      <c r="GR29" s="54">
        <v>-3</v>
      </c>
      <c r="GS29" s="54">
        <v>-3</v>
      </c>
      <c r="GT29" s="54">
        <v>-3</v>
      </c>
      <c r="GU29" s="54">
        <v>-3</v>
      </c>
      <c r="GV29" s="54">
        <v>-3</v>
      </c>
      <c r="GW29" s="54">
        <v>-3</v>
      </c>
      <c r="GX29" s="54">
        <v>-3</v>
      </c>
      <c r="GY29" s="54">
        <v>-3</v>
      </c>
      <c r="GZ29" s="54">
        <v>-3</v>
      </c>
      <c r="HA29" s="54">
        <v>-3</v>
      </c>
      <c r="HB29" s="54">
        <v>-3</v>
      </c>
      <c r="HC29" s="54">
        <v>-3</v>
      </c>
      <c r="HD29" s="54">
        <v>-3</v>
      </c>
      <c r="HE29" s="54">
        <v>-3</v>
      </c>
      <c r="HF29" s="54">
        <v>-3</v>
      </c>
      <c r="HG29" s="54">
        <v>-3</v>
      </c>
      <c r="HH29" s="54">
        <v>-3</v>
      </c>
      <c r="HI29" s="54">
        <v>-3</v>
      </c>
      <c r="HJ29" s="54">
        <v>-3</v>
      </c>
      <c r="HK29" s="54">
        <v>-3</v>
      </c>
      <c r="HL29" s="54">
        <v>-3</v>
      </c>
      <c r="HM29" s="54">
        <v>-3</v>
      </c>
      <c r="HN29" s="54">
        <v>-3</v>
      </c>
      <c r="HO29" s="54">
        <v>-3</v>
      </c>
      <c r="HP29" s="54">
        <v>-3</v>
      </c>
      <c r="HQ29" s="54">
        <v>-3</v>
      </c>
      <c r="HR29" s="54">
        <v>-3</v>
      </c>
      <c r="HS29" s="54">
        <v>-3</v>
      </c>
      <c r="HT29" s="54">
        <v>-3</v>
      </c>
      <c r="HU29" s="54">
        <v>-3</v>
      </c>
      <c r="HV29" s="54">
        <v>-3</v>
      </c>
      <c r="HW29" s="54">
        <v>-3</v>
      </c>
      <c r="HX29" s="54">
        <v>-3</v>
      </c>
      <c r="HY29" s="54">
        <v>-3</v>
      </c>
      <c r="HZ29" s="54">
        <v>-3</v>
      </c>
      <c r="IA29" s="54">
        <v>-3</v>
      </c>
      <c r="IB29" s="54">
        <v>-3</v>
      </c>
      <c r="IC29" s="54">
        <v>-2</v>
      </c>
      <c r="ID29" s="54">
        <v>-1</v>
      </c>
      <c r="IE29" s="54">
        <v>1E-10</v>
      </c>
      <c r="IF29" s="54">
        <v>1E-10</v>
      </c>
      <c r="IG29" s="54">
        <v>1</v>
      </c>
      <c r="IH29" s="54"/>
    </row>
    <row r="30" spans="17:242">
      <c r="Q30" s="52">
        <v>145</v>
      </c>
      <c r="R30" s="52">
        <v>-3</v>
      </c>
      <c r="T30" s="52">
        <v>145</v>
      </c>
      <c r="U30" s="52">
        <v>-3</v>
      </c>
      <c r="W30" s="52">
        <v>145</v>
      </c>
      <c r="X30" s="52">
        <v>-3</v>
      </c>
      <c r="Z30" s="52">
        <v>145</v>
      </c>
      <c r="AA30" s="52">
        <v>-3</v>
      </c>
      <c r="AC30" s="52">
        <v>145</v>
      </c>
      <c r="AD30" s="52">
        <v>-3</v>
      </c>
      <c r="AF30" s="52">
        <v>145</v>
      </c>
      <c r="AG30" s="52">
        <v>-3</v>
      </c>
      <c r="AI30" s="52">
        <v>145</v>
      </c>
      <c r="AJ30" s="52">
        <v>-3</v>
      </c>
      <c r="AL30" s="52">
        <v>145</v>
      </c>
      <c r="AM30" s="52">
        <v>-3</v>
      </c>
      <c r="AO30" s="52">
        <v>145</v>
      </c>
      <c r="AP30" s="52">
        <v>-3</v>
      </c>
      <c r="AR30" s="52">
        <v>145</v>
      </c>
      <c r="AS30" s="52">
        <v>-3</v>
      </c>
      <c r="AU30" s="52">
        <v>145</v>
      </c>
      <c r="AV30" s="52">
        <v>-3</v>
      </c>
      <c r="AX30" s="52">
        <v>145</v>
      </c>
      <c r="AY30" s="52">
        <v>-3</v>
      </c>
      <c r="BA30" s="52">
        <v>145</v>
      </c>
      <c r="BB30" s="52">
        <v>-3</v>
      </c>
      <c r="BD30" s="52">
        <v>145</v>
      </c>
      <c r="BE30" s="52">
        <v>-3</v>
      </c>
      <c r="BG30" s="52">
        <v>145</v>
      </c>
      <c r="BH30" s="52">
        <v>-3</v>
      </c>
      <c r="BJ30" s="52">
        <v>145</v>
      </c>
      <c r="BK30" s="52">
        <v>-3</v>
      </c>
      <c r="BM30" s="52">
        <v>145</v>
      </c>
      <c r="BN30" s="52">
        <v>-3</v>
      </c>
      <c r="BP30" s="52">
        <v>145</v>
      </c>
      <c r="BQ30" s="52">
        <v>-3</v>
      </c>
      <c r="BS30" s="52">
        <v>145</v>
      </c>
      <c r="BT30" s="52">
        <v>-3</v>
      </c>
      <c r="BV30" s="52">
        <v>145</v>
      </c>
      <c r="BW30" s="52">
        <v>-3</v>
      </c>
      <c r="BY30" s="52">
        <v>145</v>
      </c>
      <c r="BZ30" s="52">
        <v>-3</v>
      </c>
      <c r="CB30" s="52">
        <v>145</v>
      </c>
      <c r="CC30" s="52">
        <v>-3</v>
      </c>
      <c r="CE30" s="52">
        <v>145</v>
      </c>
      <c r="CF30" s="52">
        <v>-3</v>
      </c>
      <c r="CH30" s="52">
        <v>145</v>
      </c>
      <c r="CI30" s="52">
        <v>-3</v>
      </c>
      <c r="CK30" s="52">
        <v>145</v>
      </c>
      <c r="CL30" s="52">
        <v>-3</v>
      </c>
      <c r="CN30" s="52">
        <v>145</v>
      </c>
      <c r="CO30" s="52">
        <v>-3</v>
      </c>
      <c r="CQ30" s="52">
        <v>145</v>
      </c>
      <c r="CR30" s="52">
        <v>-3</v>
      </c>
      <c r="CT30" s="52">
        <v>145</v>
      </c>
      <c r="CU30" s="52">
        <v>-3</v>
      </c>
      <c r="CW30" s="52">
        <v>145</v>
      </c>
      <c r="CX30" s="52">
        <v>-3</v>
      </c>
      <c r="CZ30" s="52">
        <v>145</v>
      </c>
      <c r="DA30" s="52">
        <v>-3</v>
      </c>
      <c r="DC30" s="52">
        <v>145</v>
      </c>
      <c r="DD30" s="52">
        <v>-3</v>
      </c>
      <c r="DF30" s="52">
        <v>145</v>
      </c>
      <c r="DG30" s="52">
        <v>-3</v>
      </c>
      <c r="DI30" s="52">
        <v>145</v>
      </c>
      <c r="DJ30" s="52">
        <v>-3</v>
      </c>
      <c r="DL30" s="52">
        <v>145</v>
      </c>
      <c r="DM30" s="52">
        <v>-3</v>
      </c>
      <c r="DO30" s="52">
        <v>145</v>
      </c>
      <c r="DP30" s="52">
        <v>-3</v>
      </c>
      <c r="DR30" s="52">
        <v>145</v>
      </c>
      <c r="DS30" s="52">
        <v>-3</v>
      </c>
      <c r="DU30" s="52">
        <v>145</v>
      </c>
      <c r="DV30" s="52">
        <v>-3</v>
      </c>
      <c r="DX30" s="52">
        <v>145</v>
      </c>
      <c r="DY30" s="52">
        <v>-3</v>
      </c>
      <c r="EA30" s="52">
        <v>145</v>
      </c>
      <c r="EB30" s="52">
        <v>-3</v>
      </c>
      <c r="ED30" s="52">
        <v>145</v>
      </c>
      <c r="EE30" s="52">
        <v>-3</v>
      </c>
      <c r="EG30" s="52">
        <v>145</v>
      </c>
      <c r="EH30" s="52">
        <v>-3</v>
      </c>
      <c r="EJ30" s="52">
        <v>145</v>
      </c>
      <c r="EK30" s="52">
        <v>-3</v>
      </c>
      <c r="EM30" s="52">
        <v>145</v>
      </c>
      <c r="EN30" s="52">
        <v>-3</v>
      </c>
      <c r="EP30" s="52">
        <v>145</v>
      </c>
      <c r="EQ30" s="52">
        <v>-3</v>
      </c>
      <c r="ES30" s="52">
        <v>145</v>
      </c>
      <c r="ET30" s="52">
        <v>-3</v>
      </c>
      <c r="EV30" s="52">
        <v>145</v>
      </c>
      <c r="EW30" s="52">
        <v>-3</v>
      </c>
      <c r="EY30" s="52">
        <v>145</v>
      </c>
      <c r="EZ30" s="52">
        <v>-3</v>
      </c>
      <c r="FB30" s="52">
        <v>145</v>
      </c>
      <c r="FC30" s="52">
        <v>-3</v>
      </c>
      <c r="FE30" s="52">
        <v>145</v>
      </c>
      <c r="FF30" s="52">
        <v>-3</v>
      </c>
      <c r="FH30" s="52">
        <v>145</v>
      </c>
      <c r="FI30" s="52">
        <v>-3</v>
      </c>
      <c r="FK30" s="52">
        <v>145</v>
      </c>
      <c r="FL30" s="52">
        <v>-3</v>
      </c>
      <c r="FN30" s="52">
        <v>145</v>
      </c>
      <c r="FO30" s="52">
        <v>-3</v>
      </c>
      <c r="FQ30" s="52">
        <v>145</v>
      </c>
      <c r="FR30" s="52">
        <v>-2</v>
      </c>
      <c r="FT30" s="52">
        <v>145</v>
      </c>
      <c r="FU30" s="52">
        <v>-1</v>
      </c>
      <c r="FW30" s="52">
        <v>145</v>
      </c>
      <c r="FX30" s="52">
        <v>1E-10</v>
      </c>
      <c r="FZ30" s="52">
        <v>145</v>
      </c>
      <c r="GA30" s="52">
        <v>1E-10</v>
      </c>
      <c r="GC30" s="54">
        <v>147</v>
      </c>
      <c r="GD30" s="54">
        <v>-3</v>
      </c>
      <c r="GE30" s="54">
        <v>-3</v>
      </c>
      <c r="GF30" s="54">
        <v>-3</v>
      </c>
      <c r="GG30" s="54">
        <v>-3</v>
      </c>
      <c r="GH30" s="54">
        <v>-3</v>
      </c>
      <c r="GI30" s="54">
        <v>-3</v>
      </c>
      <c r="GJ30" s="54">
        <v>-3</v>
      </c>
      <c r="GK30" s="54">
        <v>-3</v>
      </c>
      <c r="GL30" s="54">
        <v>-3</v>
      </c>
      <c r="GM30" s="54">
        <v>-3</v>
      </c>
      <c r="GN30" s="54">
        <v>-3</v>
      </c>
      <c r="GO30" s="54">
        <v>-3</v>
      </c>
      <c r="GP30" s="54">
        <v>-3</v>
      </c>
      <c r="GQ30" s="54">
        <v>-3</v>
      </c>
      <c r="GR30" s="54">
        <v>-3</v>
      </c>
      <c r="GS30" s="54">
        <v>-3</v>
      </c>
      <c r="GT30" s="54">
        <v>-3</v>
      </c>
      <c r="GU30" s="54">
        <v>-3</v>
      </c>
      <c r="GV30" s="54">
        <v>-3</v>
      </c>
      <c r="GW30" s="54">
        <v>-3</v>
      </c>
      <c r="GX30" s="54">
        <v>-3</v>
      </c>
      <c r="GY30" s="54">
        <v>-3</v>
      </c>
      <c r="GZ30" s="54">
        <v>-3</v>
      </c>
      <c r="HA30" s="54">
        <v>-3</v>
      </c>
      <c r="HB30" s="54">
        <v>-3</v>
      </c>
      <c r="HC30" s="54">
        <v>-3</v>
      </c>
      <c r="HD30" s="54">
        <v>-3</v>
      </c>
      <c r="HE30" s="54">
        <v>-3</v>
      </c>
      <c r="HF30" s="54">
        <v>-3</v>
      </c>
      <c r="HG30" s="54">
        <v>-3</v>
      </c>
      <c r="HH30" s="54">
        <v>-3</v>
      </c>
      <c r="HI30" s="54">
        <v>-3</v>
      </c>
      <c r="HJ30" s="54">
        <v>-3</v>
      </c>
      <c r="HK30" s="54">
        <v>-3</v>
      </c>
      <c r="HL30" s="54">
        <v>-3</v>
      </c>
      <c r="HM30" s="54">
        <v>-3</v>
      </c>
      <c r="HN30" s="54">
        <v>-3</v>
      </c>
      <c r="HO30" s="54">
        <v>-3</v>
      </c>
      <c r="HP30" s="54">
        <v>-3</v>
      </c>
      <c r="HQ30" s="54">
        <v>-3</v>
      </c>
      <c r="HR30" s="54">
        <v>-3</v>
      </c>
      <c r="HS30" s="54">
        <v>-3</v>
      </c>
      <c r="HT30" s="54">
        <v>-3</v>
      </c>
      <c r="HU30" s="54">
        <v>-3</v>
      </c>
      <c r="HV30" s="54">
        <v>-3</v>
      </c>
      <c r="HW30" s="54">
        <v>-3</v>
      </c>
      <c r="HX30" s="54">
        <v>-3</v>
      </c>
      <c r="HY30" s="54">
        <v>-3</v>
      </c>
      <c r="HZ30" s="54">
        <v>-3</v>
      </c>
      <c r="IA30" s="54">
        <v>-3</v>
      </c>
      <c r="IB30" s="54">
        <v>-2</v>
      </c>
      <c r="IC30" s="54">
        <v>-1</v>
      </c>
      <c r="ID30" s="54">
        <v>1E-10</v>
      </c>
      <c r="IE30" s="54">
        <v>1E-10</v>
      </c>
      <c r="IF30" s="54">
        <v>1</v>
      </c>
      <c r="IG30" s="54">
        <v>2</v>
      </c>
      <c r="IH30" s="54"/>
    </row>
    <row r="31" spans="17:242">
      <c r="Q31" s="52">
        <v>146</v>
      </c>
      <c r="R31" s="52">
        <v>-3</v>
      </c>
      <c r="T31" s="52">
        <v>146</v>
      </c>
      <c r="U31" s="52">
        <v>-3</v>
      </c>
      <c r="W31" s="52">
        <v>146</v>
      </c>
      <c r="X31" s="52">
        <v>-3</v>
      </c>
      <c r="Z31" s="52">
        <v>146</v>
      </c>
      <c r="AA31" s="52">
        <v>-3</v>
      </c>
      <c r="AC31" s="52">
        <v>146</v>
      </c>
      <c r="AD31" s="52">
        <v>-3</v>
      </c>
      <c r="AF31" s="52">
        <v>146</v>
      </c>
      <c r="AG31" s="52">
        <v>-3</v>
      </c>
      <c r="AI31" s="52">
        <v>146</v>
      </c>
      <c r="AJ31" s="52">
        <v>-3</v>
      </c>
      <c r="AL31" s="52">
        <v>146</v>
      </c>
      <c r="AM31" s="52">
        <v>-3</v>
      </c>
      <c r="AO31" s="52">
        <v>146</v>
      </c>
      <c r="AP31" s="52">
        <v>-3</v>
      </c>
      <c r="AR31" s="52">
        <v>146</v>
      </c>
      <c r="AS31" s="52">
        <v>-3</v>
      </c>
      <c r="AU31" s="52">
        <v>146</v>
      </c>
      <c r="AV31" s="52">
        <v>-3</v>
      </c>
      <c r="AX31" s="52">
        <v>146</v>
      </c>
      <c r="AY31" s="52">
        <v>-3</v>
      </c>
      <c r="BA31" s="52">
        <v>146</v>
      </c>
      <c r="BB31" s="52">
        <v>-3</v>
      </c>
      <c r="BD31" s="52">
        <v>146</v>
      </c>
      <c r="BE31" s="52">
        <v>-3</v>
      </c>
      <c r="BG31" s="52">
        <v>146</v>
      </c>
      <c r="BH31" s="52">
        <v>-3</v>
      </c>
      <c r="BJ31" s="52">
        <v>146</v>
      </c>
      <c r="BK31" s="52">
        <v>-3</v>
      </c>
      <c r="BM31" s="52">
        <v>146</v>
      </c>
      <c r="BN31" s="52">
        <v>-3</v>
      </c>
      <c r="BP31" s="52">
        <v>146</v>
      </c>
      <c r="BQ31" s="52">
        <v>-3</v>
      </c>
      <c r="BS31" s="52">
        <v>146</v>
      </c>
      <c r="BT31" s="52">
        <v>-3</v>
      </c>
      <c r="BV31" s="52">
        <v>146</v>
      </c>
      <c r="BW31" s="52">
        <v>-3</v>
      </c>
      <c r="BY31" s="52">
        <v>146</v>
      </c>
      <c r="BZ31" s="52">
        <v>-3</v>
      </c>
      <c r="CB31" s="52">
        <v>146</v>
      </c>
      <c r="CC31" s="52">
        <v>-3</v>
      </c>
      <c r="CE31" s="52">
        <v>146</v>
      </c>
      <c r="CF31" s="52">
        <v>-3</v>
      </c>
      <c r="CH31" s="52">
        <v>146</v>
      </c>
      <c r="CI31" s="52">
        <v>-3</v>
      </c>
      <c r="CK31" s="52">
        <v>146</v>
      </c>
      <c r="CL31" s="52">
        <v>-3</v>
      </c>
      <c r="CN31" s="52">
        <v>146</v>
      </c>
      <c r="CO31" s="52">
        <v>-3</v>
      </c>
      <c r="CQ31" s="52">
        <v>146</v>
      </c>
      <c r="CR31" s="52">
        <v>-3</v>
      </c>
      <c r="CT31" s="52">
        <v>146</v>
      </c>
      <c r="CU31" s="52">
        <v>-3</v>
      </c>
      <c r="CW31" s="52">
        <v>146</v>
      </c>
      <c r="CX31" s="52">
        <v>-3</v>
      </c>
      <c r="CZ31" s="52">
        <v>146</v>
      </c>
      <c r="DA31" s="52">
        <v>-3</v>
      </c>
      <c r="DC31" s="52">
        <v>146</v>
      </c>
      <c r="DD31" s="52">
        <v>-3</v>
      </c>
      <c r="DF31" s="52">
        <v>146</v>
      </c>
      <c r="DG31" s="52">
        <v>-3</v>
      </c>
      <c r="DI31" s="52">
        <v>146</v>
      </c>
      <c r="DJ31" s="52">
        <v>-3</v>
      </c>
      <c r="DL31" s="52">
        <v>146</v>
      </c>
      <c r="DM31" s="52">
        <v>-3</v>
      </c>
      <c r="DO31" s="52">
        <v>146</v>
      </c>
      <c r="DP31" s="52">
        <v>-3</v>
      </c>
      <c r="DR31" s="52">
        <v>146</v>
      </c>
      <c r="DS31" s="52">
        <v>-3</v>
      </c>
      <c r="DU31" s="52">
        <v>146</v>
      </c>
      <c r="DV31" s="52">
        <v>-3</v>
      </c>
      <c r="DX31" s="52">
        <v>146</v>
      </c>
      <c r="DY31" s="52">
        <v>-3</v>
      </c>
      <c r="EA31" s="52">
        <v>146</v>
      </c>
      <c r="EB31" s="52">
        <v>-3</v>
      </c>
      <c r="ED31" s="52">
        <v>146</v>
      </c>
      <c r="EE31" s="52">
        <v>-3</v>
      </c>
      <c r="EG31" s="52">
        <v>146</v>
      </c>
      <c r="EH31" s="52">
        <v>-3</v>
      </c>
      <c r="EJ31" s="52">
        <v>146</v>
      </c>
      <c r="EK31" s="52">
        <v>-3</v>
      </c>
      <c r="EM31" s="52">
        <v>146</v>
      </c>
      <c r="EN31" s="52">
        <v>-3</v>
      </c>
      <c r="EP31" s="52">
        <v>146</v>
      </c>
      <c r="EQ31" s="52">
        <v>-3</v>
      </c>
      <c r="ES31" s="52">
        <v>146</v>
      </c>
      <c r="ET31" s="52">
        <v>-3</v>
      </c>
      <c r="EV31" s="52">
        <v>146</v>
      </c>
      <c r="EW31" s="52">
        <v>-3</v>
      </c>
      <c r="EY31" s="52">
        <v>146</v>
      </c>
      <c r="EZ31" s="52">
        <v>-3</v>
      </c>
      <c r="FB31" s="52">
        <v>146</v>
      </c>
      <c r="FC31" s="52">
        <v>-3</v>
      </c>
      <c r="FE31" s="52">
        <v>146</v>
      </c>
      <c r="FF31" s="52">
        <v>-3</v>
      </c>
      <c r="FH31" s="52">
        <v>146</v>
      </c>
      <c r="FI31" s="52">
        <v>-3</v>
      </c>
      <c r="FK31" s="52">
        <v>146</v>
      </c>
      <c r="FL31" s="52">
        <v>-3</v>
      </c>
      <c r="FN31" s="52">
        <v>146</v>
      </c>
      <c r="FO31" s="52">
        <v>-2</v>
      </c>
      <c r="FQ31" s="52">
        <v>146</v>
      </c>
      <c r="FR31" s="52">
        <v>-1</v>
      </c>
      <c r="FT31" s="52">
        <v>146</v>
      </c>
      <c r="FU31" s="52">
        <v>1E-10</v>
      </c>
      <c r="FW31" s="52">
        <v>146</v>
      </c>
      <c r="FX31" s="52">
        <v>1E-10</v>
      </c>
      <c r="FZ31" s="52">
        <v>146</v>
      </c>
      <c r="GA31" s="52">
        <v>1</v>
      </c>
      <c r="GC31" s="54">
        <v>148</v>
      </c>
      <c r="GD31" s="54">
        <v>-3</v>
      </c>
      <c r="GE31" s="54">
        <v>-3</v>
      </c>
      <c r="GF31" s="54">
        <v>-3</v>
      </c>
      <c r="GG31" s="54">
        <v>-3</v>
      </c>
      <c r="GH31" s="54">
        <v>-3</v>
      </c>
      <c r="GI31" s="54">
        <v>-3</v>
      </c>
      <c r="GJ31" s="54">
        <v>-3</v>
      </c>
      <c r="GK31" s="54">
        <v>-3</v>
      </c>
      <c r="GL31" s="54">
        <v>-3</v>
      </c>
      <c r="GM31" s="54">
        <v>-3</v>
      </c>
      <c r="GN31" s="54">
        <v>-3</v>
      </c>
      <c r="GO31" s="54">
        <v>-3</v>
      </c>
      <c r="GP31" s="54">
        <v>-3</v>
      </c>
      <c r="GQ31" s="54">
        <v>-3</v>
      </c>
      <c r="GR31" s="54">
        <v>-3</v>
      </c>
      <c r="GS31" s="54">
        <v>-3</v>
      </c>
      <c r="GT31" s="54">
        <v>-3</v>
      </c>
      <c r="GU31" s="54">
        <v>-3</v>
      </c>
      <c r="GV31" s="54">
        <v>-3</v>
      </c>
      <c r="GW31" s="54">
        <v>-3</v>
      </c>
      <c r="GX31" s="54">
        <v>-3</v>
      </c>
      <c r="GY31" s="54">
        <v>-3</v>
      </c>
      <c r="GZ31" s="54">
        <v>-3</v>
      </c>
      <c r="HA31" s="54">
        <v>-3</v>
      </c>
      <c r="HB31" s="54">
        <v>-3</v>
      </c>
      <c r="HC31" s="54">
        <v>-3</v>
      </c>
      <c r="HD31" s="54">
        <v>-3</v>
      </c>
      <c r="HE31" s="54">
        <v>-3</v>
      </c>
      <c r="HF31" s="54">
        <v>-3</v>
      </c>
      <c r="HG31" s="54">
        <v>-3</v>
      </c>
      <c r="HH31" s="54">
        <v>-3</v>
      </c>
      <c r="HI31" s="54">
        <v>-3</v>
      </c>
      <c r="HJ31" s="54">
        <v>-3</v>
      </c>
      <c r="HK31" s="54">
        <v>-3</v>
      </c>
      <c r="HL31" s="54">
        <v>-3</v>
      </c>
      <c r="HM31" s="54">
        <v>-3</v>
      </c>
      <c r="HN31" s="54">
        <v>-3</v>
      </c>
      <c r="HO31" s="54">
        <v>-3</v>
      </c>
      <c r="HP31" s="54">
        <v>-3</v>
      </c>
      <c r="HQ31" s="54">
        <v>-3</v>
      </c>
      <c r="HR31" s="54">
        <v>-3</v>
      </c>
      <c r="HS31" s="54">
        <v>-3</v>
      </c>
      <c r="HT31" s="54">
        <v>-3</v>
      </c>
      <c r="HU31" s="54">
        <v>-3</v>
      </c>
      <c r="HV31" s="54">
        <v>-3</v>
      </c>
      <c r="HW31" s="54">
        <v>-3</v>
      </c>
      <c r="HX31" s="54">
        <v>-3</v>
      </c>
      <c r="HY31" s="54">
        <v>-3</v>
      </c>
      <c r="HZ31" s="54">
        <v>-3</v>
      </c>
      <c r="IA31" s="54">
        <v>-2</v>
      </c>
      <c r="IB31" s="54">
        <v>-1</v>
      </c>
      <c r="IC31" s="54">
        <v>1E-10</v>
      </c>
      <c r="ID31" s="54">
        <v>1E-10</v>
      </c>
      <c r="IE31" s="54">
        <v>1</v>
      </c>
      <c r="IF31" s="54">
        <v>2</v>
      </c>
      <c r="IG31" s="54">
        <v>3</v>
      </c>
      <c r="IH31" s="54"/>
    </row>
    <row r="32" spans="17:242">
      <c r="Q32" s="52">
        <v>147</v>
      </c>
      <c r="R32" s="52">
        <v>-3</v>
      </c>
      <c r="T32" s="52">
        <v>147</v>
      </c>
      <c r="U32" s="52">
        <v>-3</v>
      </c>
      <c r="W32" s="52">
        <v>147</v>
      </c>
      <c r="X32" s="52">
        <v>-3</v>
      </c>
      <c r="Z32" s="52">
        <v>147</v>
      </c>
      <c r="AA32" s="52">
        <v>-3</v>
      </c>
      <c r="AC32" s="52">
        <v>147</v>
      </c>
      <c r="AD32" s="52">
        <v>-3</v>
      </c>
      <c r="AF32" s="52">
        <v>147</v>
      </c>
      <c r="AG32" s="52">
        <v>-3</v>
      </c>
      <c r="AI32" s="52">
        <v>147</v>
      </c>
      <c r="AJ32" s="52">
        <v>-3</v>
      </c>
      <c r="AL32" s="52">
        <v>147</v>
      </c>
      <c r="AM32" s="52">
        <v>-3</v>
      </c>
      <c r="AO32" s="52">
        <v>147</v>
      </c>
      <c r="AP32" s="52">
        <v>-3</v>
      </c>
      <c r="AR32" s="52">
        <v>147</v>
      </c>
      <c r="AS32" s="52">
        <v>-3</v>
      </c>
      <c r="AU32" s="52">
        <v>147</v>
      </c>
      <c r="AV32" s="52">
        <v>-3</v>
      </c>
      <c r="AX32" s="52">
        <v>147</v>
      </c>
      <c r="AY32" s="52">
        <v>-3</v>
      </c>
      <c r="BA32" s="52">
        <v>147</v>
      </c>
      <c r="BB32" s="52">
        <v>-3</v>
      </c>
      <c r="BD32" s="52">
        <v>147</v>
      </c>
      <c r="BE32" s="52">
        <v>-3</v>
      </c>
      <c r="BG32" s="52">
        <v>147</v>
      </c>
      <c r="BH32" s="52">
        <v>-3</v>
      </c>
      <c r="BJ32" s="52">
        <v>147</v>
      </c>
      <c r="BK32" s="52">
        <v>-3</v>
      </c>
      <c r="BM32" s="52">
        <v>147</v>
      </c>
      <c r="BN32" s="52">
        <v>-3</v>
      </c>
      <c r="BP32" s="52">
        <v>147</v>
      </c>
      <c r="BQ32" s="52">
        <v>-3</v>
      </c>
      <c r="BS32" s="52">
        <v>147</v>
      </c>
      <c r="BT32" s="52">
        <v>-3</v>
      </c>
      <c r="BV32" s="52">
        <v>147</v>
      </c>
      <c r="BW32" s="52">
        <v>-3</v>
      </c>
      <c r="BY32" s="52">
        <v>147</v>
      </c>
      <c r="BZ32" s="52">
        <v>-3</v>
      </c>
      <c r="CB32" s="52">
        <v>147</v>
      </c>
      <c r="CC32" s="52">
        <v>-3</v>
      </c>
      <c r="CE32" s="52">
        <v>147</v>
      </c>
      <c r="CF32" s="52">
        <v>-3</v>
      </c>
      <c r="CH32" s="52">
        <v>147</v>
      </c>
      <c r="CI32" s="52">
        <v>-3</v>
      </c>
      <c r="CK32" s="52">
        <v>147</v>
      </c>
      <c r="CL32" s="52">
        <v>-3</v>
      </c>
      <c r="CN32" s="52">
        <v>147</v>
      </c>
      <c r="CO32" s="52">
        <v>-3</v>
      </c>
      <c r="CQ32" s="52">
        <v>147</v>
      </c>
      <c r="CR32" s="52">
        <v>-3</v>
      </c>
      <c r="CT32" s="52">
        <v>147</v>
      </c>
      <c r="CU32" s="52">
        <v>-3</v>
      </c>
      <c r="CW32" s="52">
        <v>147</v>
      </c>
      <c r="CX32" s="52">
        <v>-3</v>
      </c>
      <c r="CZ32" s="52">
        <v>147</v>
      </c>
      <c r="DA32" s="52">
        <v>-3</v>
      </c>
      <c r="DC32" s="52">
        <v>147</v>
      </c>
      <c r="DD32" s="52">
        <v>-3</v>
      </c>
      <c r="DF32" s="52">
        <v>147</v>
      </c>
      <c r="DG32" s="52">
        <v>-3</v>
      </c>
      <c r="DI32" s="52">
        <v>147</v>
      </c>
      <c r="DJ32" s="52">
        <v>-3</v>
      </c>
      <c r="DL32" s="52">
        <v>147</v>
      </c>
      <c r="DM32" s="52">
        <v>-3</v>
      </c>
      <c r="DO32" s="52">
        <v>147</v>
      </c>
      <c r="DP32" s="52">
        <v>-3</v>
      </c>
      <c r="DR32" s="52">
        <v>147</v>
      </c>
      <c r="DS32" s="52">
        <v>-3</v>
      </c>
      <c r="DU32" s="52">
        <v>147</v>
      </c>
      <c r="DV32" s="52">
        <v>-3</v>
      </c>
      <c r="DX32" s="52">
        <v>147</v>
      </c>
      <c r="DY32" s="52">
        <v>-3</v>
      </c>
      <c r="EA32" s="52">
        <v>147</v>
      </c>
      <c r="EB32" s="52">
        <v>-3</v>
      </c>
      <c r="ED32" s="52">
        <v>147</v>
      </c>
      <c r="EE32" s="52">
        <v>-3</v>
      </c>
      <c r="EG32" s="52">
        <v>147</v>
      </c>
      <c r="EH32" s="52">
        <v>-3</v>
      </c>
      <c r="EJ32" s="52">
        <v>147</v>
      </c>
      <c r="EK32" s="52">
        <v>-3</v>
      </c>
      <c r="EM32" s="52">
        <v>147</v>
      </c>
      <c r="EN32" s="52">
        <v>-3</v>
      </c>
      <c r="EP32" s="52">
        <v>147</v>
      </c>
      <c r="EQ32" s="52">
        <v>-3</v>
      </c>
      <c r="ES32" s="52">
        <v>147</v>
      </c>
      <c r="ET32" s="52">
        <v>-3</v>
      </c>
      <c r="EV32" s="52">
        <v>147</v>
      </c>
      <c r="EW32" s="52">
        <v>-3</v>
      </c>
      <c r="EY32" s="52">
        <v>147</v>
      </c>
      <c r="EZ32" s="52">
        <v>-3</v>
      </c>
      <c r="FB32" s="52">
        <v>147</v>
      </c>
      <c r="FC32" s="52">
        <v>-3</v>
      </c>
      <c r="FE32" s="52">
        <v>147</v>
      </c>
      <c r="FF32" s="52">
        <v>-3</v>
      </c>
      <c r="FH32" s="52">
        <v>147</v>
      </c>
      <c r="FI32" s="52">
        <v>-3</v>
      </c>
      <c r="FK32" s="52">
        <v>147</v>
      </c>
      <c r="FL32" s="52">
        <v>-2</v>
      </c>
      <c r="FN32" s="52">
        <v>147</v>
      </c>
      <c r="FO32" s="52">
        <v>-1</v>
      </c>
      <c r="FQ32" s="52">
        <v>147</v>
      </c>
      <c r="FR32" s="52">
        <v>1E-10</v>
      </c>
      <c r="FT32" s="52">
        <v>147</v>
      </c>
      <c r="FU32" s="52">
        <v>1E-10</v>
      </c>
      <c r="FW32" s="52">
        <v>147</v>
      </c>
      <c r="FX32" s="52">
        <v>1</v>
      </c>
      <c r="FZ32" s="52">
        <v>147</v>
      </c>
      <c r="GA32" s="52">
        <v>2</v>
      </c>
      <c r="GC32" s="54">
        <v>149</v>
      </c>
      <c r="GD32" s="54">
        <v>-3</v>
      </c>
      <c r="GE32" s="54">
        <v>-3</v>
      </c>
      <c r="GF32" s="54">
        <v>-3</v>
      </c>
      <c r="GG32" s="54">
        <v>-3</v>
      </c>
      <c r="GH32" s="54">
        <v>-3</v>
      </c>
      <c r="GI32" s="54">
        <v>-3</v>
      </c>
      <c r="GJ32" s="54">
        <v>-3</v>
      </c>
      <c r="GK32" s="54">
        <v>-3</v>
      </c>
      <c r="GL32" s="54">
        <v>-3</v>
      </c>
      <c r="GM32" s="54">
        <v>-3</v>
      </c>
      <c r="GN32" s="54">
        <v>-3</v>
      </c>
      <c r="GO32" s="54">
        <v>-3</v>
      </c>
      <c r="GP32" s="54">
        <v>-3</v>
      </c>
      <c r="GQ32" s="54">
        <v>-3</v>
      </c>
      <c r="GR32" s="54">
        <v>-3</v>
      </c>
      <c r="GS32" s="54">
        <v>-3</v>
      </c>
      <c r="GT32" s="54">
        <v>-3</v>
      </c>
      <c r="GU32" s="54">
        <v>-3</v>
      </c>
      <c r="GV32" s="54">
        <v>-3</v>
      </c>
      <c r="GW32" s="54">
        <v>-3</v>
      </c>
      <c r="GX32" s="54">
        <v>-3</v>
      </c>
      <c r="GY32" s="54">
        <v>-3</v>
      </c>
      <c r="GZ32" s="54">
        <v>-3</v>
      </c>
      <c r="HA32" s="54">
        <v>-3</v>
      </c>
      <c r="HB32" s="54">
        <v>-3</v>
      </c>
      <c r="HC32" s="54">
        <v>-3</v>
      </c>
      <c r="HD32" s="54">
        <v>-3</v>
      </c>
      <c r="HE32" s="54">
        <v>-3</v>
      </c>
      <c r="HF32" s="54">
        <v>-3</v>
      </c>
      <c r="HG32" s="54">
        <v>-3</v>
      </c>
      <c r="HH32" s="54">
        <v>-3</v>
      </c>
      <c r="HI32" s="54">
        <v>-3</v>
      </c>
      <c r="HJ32" s="54">
        <v>-3</v>
      </c>
      <c r="HK32" s="54">
        <v>-3</v>
      </c>
      <c r="HL32" s="54">
        <v>-3</v>
      </c>
      <c r="HM32" s="54">
        <v>-3</v>
      </c>
      <c r="HN32" s="54">
        <v>-3</v>
      </c>
      <c r="HO32" s="54">
        <v>-3</v>
      </c>
      <c r="HP32" s="54">
        <v>-3</v>
      </c>
      <c r="HQ32" s="54">
        <v>-3</v>
      </c>
      <c r="HR32" s="54">
        <v>-3</v>
      </c>
      <c r="HS32" s="54">
        <v>-3</v>
      </c>
      <c r="HT32" s="54">
        <v>-3</v>
      </c>
      <c r="HU32" s="54">
        <v>-3</v>
      </c>
      <c r="HV32" s="54">
        <v>-3</v>
      </c>
      <c r="HW32" s="54">
        <v>-3</v>
      </c>
      <c r="HX32" s="54">
        <v>-3</v>
      </c>
      <c r="HY32" s="54">
        <v>-3</v>
      </c>
      <c r="HZ32" s="54">
        <v>-2</v>
      </c>
      <c r="IA32" s="54">
        <v>-1</v>
      </c>
      <c r="IB32" s="54">
        <v>1E-10</v>
      </c>
      <c r="IC32" s="54">
        <v>1E-10</v>
      </c>
      <c r="ID32" s="54">
        <v>1</v>
      </c>
      <c r="IE32" s="54">
        <v>2</v>
      </c>
      <c r="IF32" s="54">
        <v>3</v>
      </c>
      <c r="IG32" s="54">
        <v>3</v>
      </c>
      <c r="IH32" s="54"/>
    </row>
    <row r="33" spans="17:242">
      <c r="Q33" s="52">
        <v>148</v>
      </c>
      <c r="R33" s="52">
        <v>-3</v>
      </c>
      <c r="T33" s="52">
        <v>148</v>
      </c>
      <c r="U33" s="52">
        <v>-3</v>
      </c>
      <c r="W33" s="52">
        <v>148</v>
      </c>
      <c r="X33" s="52">
        <v>-3</v>
      </c>
      <c r="Z33" s="52">
        <v>148</v>
      </c>
      <c r="AA33" s="52">
        <v>-3</v>
      </c>
      <c r="AC33" s="52">
        <v>148</v>
      </c>
      <c r="AD33" s="52">
        <v>-3</v>
      </c>
      <c r="AF33" s="52">
        <v>148</v>
      </c>
      <c r="AG33" s="52">
        <v>-3</v>
      </c>
      <c r="AI33" s="52">
        <v>148</v>
      </c>
      <c r="AJ33" s="52">
        <v>-3</v>
      </c>
      <c r="AL33" s="52">
        <v>148</v>
      </c>
      <c r="AM33" s="52">
        <v>-3</v>
      </c>
      <c r="AO33" s="52">
        <v>148</v>
      </c>
      <c r="AP33" s="52">
        <v>-3</v>
      </c>
      <c r="AR33" s="52">
        <v>148</v>
      </c>
      <c r="AS33" s="52">
        <v>-3</v>
      </c>
      <c r="AU33" s="52">
        <v>148</v>
      </c>
      <c r="AV33" s="52">
        <v>-3</v>
      </c>
      <c r="AX33" s="52">
        <v>148</v>
      </c>
      <c r="AY33" s="52">
        <v>-3</v>
      </c>
      <c r="BA33" s="52">
        <v>148</v>
      </c>
      <c r="BB33" s="52">
        <v>-3</v>
      </c>
      <c r="BD33" s="52">
        <v>148</v>
      </c>
      <c r="BE33" s="52">
        <v>-3</v>
      </c>
      <c r="BG33" s="52">
        <v>148</v>
      </c>
      <c r="BH33" s="52">
        <v>-3</v>
      </c>
      <c r="BJ33" s="52">
        <v>148</v>
      </c>
      <c r="BK33" s="52">
        <v>-3</v>
      </c>
      <c r="BM33" s="52">
        <v>148</v>
      </c>
      <c r="BN33" s="52">
        <v>-3</v>
      </c>
      <c r="BP33" s="52">
        <v>148</v>
      </c>
      <c r="BQ33" s="52">
        <v>-3</v>
      </c>
      <c r="BS33" s="52">
        <v>148</v>
      </c>
      <c r="BT33" s="52">
        <v>-3</v>
      </c>
      <c r="BV33" s="52">
        <v>148</v>
      </c>
      <c r="BW33" s="52">
        <v>-3</v>
      </c>
      <c r="BY33" s="52">
        <v>148</v>
      </c>
      <c r="BZ33" s="52">
        <v>-3</v>
      </c>
      <c r="CB33" s="52">
        <v>148</v>
      </c>
      <c r="CC33" s="52">
        <v>-3</v>
      </c>
      <c r="CE33" s="52">
        <v>148</v>
      </c>
      <c r="CF33" s="52">
        <v>-3</v>
      </c>
      <c r="CH33" s="52">
        <v>148</v>
      </c>
      <c r="CI33" s="52">
        <v>-3</v>
      </c>
      <c r="CK33" s="52">
        <v>148</v>
      </c>
      <c r="CL33" s="52">
        <v>-3</v>
      </c>
      <c r="CN33" s="52">
        <v>148</v>
      </c>
      <c r="CO33" s="52">
        <v>-3</v>
      </c>
      <c r="CQ33" s="52">
        <v>148</v>
      </c>
      <c r="CR33" s="52">
        <v>-3</v>
      </c>
      <c r="CT33" s="52">
        <v>148</v>
      </c>
      <c r="CU33" s="52">
        <v>-3</v>
      </c>
      <c r="CW33" s="52">
        <v>148</v>
      </c>
      <c r="CX33" s="52">
        <v>-3</v>
      </c>
      <c r="CZ33" s="52">
        <v>148</v>
      </c>
      <c r="DA33" s="52">
        <v>-3</v>
      </c>
      <c r="DC33" s="52">
        <v>148</v>
      </c>
      <c r="DD33" s="52">
        <v>-3</v>
      </c>
      <c r="DF33" s="52">
        <v>148</v>
      </c>
      <c r="DG33" s="52">
        <v>-3</v>
      </c>
      <c r="DI33" s="52">
        <v>148</v>
      </c>
      <c r="DJ33" s="52">
        <v>-3</v>
      </c>
      <c r="DL33" s="52">
        <v>148</v>
      </c>
      <c r="DM33" s="52">
        <v>-3</v>
      </c>
      <c r="DO33" s="52">
        <v>148</v>
      </c>
      <c r="DP33" s="52">
        <v>-3</v>
      </c>
      <c r="DR33" s="52">
        <v>148</v>
      </c>
      <c r="DS33" s="52">
        <v>-3</v>
      </c>
      <c r="DU33" s="52">
        <v>148</v>
      </c>
      <c r="DV33" s="52">
        <v>-3</v>
      </c>
      <c r="DX33" s="52">
        <v>148</v>
      </c>
      <c r="DY33" s="52">
        <v>-3</v>
      </c>
      <c r="EA33" s="52">
        <v>148</v>
      </c>
      <c r="EB33" s="52">
        <v>-3</v>
      </c>
      <c r="ED33" s="52">
        <v>148</v>
      </c>
      <c r="EE33" s="52">
        <v>-3</v>
      </c>
      <c r="EG33" s="52">
        <v>148</v>
      </c>
      <c r="EH33" s="52">
        <v>-3</v>
      </c>
      <c r="EJ33" s="52">
        <v>148</v>
      </c>
      <c r="EK33" s="52">
        <v>-3</v>
      </c>
      <c r="EM33" s="52">
        <v>148</v>
      </c>
      <c r="EN33" s="52">
        <v>-3</v>
      </c>
      <c r="EP33" s="52">
        <v>148</v>
      </c>
      <c r="EQ33" s="52">
        <v>-3</v>
      </c>
      <c r="ES33" s="52">
        <v>148</v>
      </c>
      <c r="ET33" s="52">
        <v>-3</v>
      </c>
      <c r="EV33" s="52">
        <v>148</v>
      </c>
      <c r="EW33" s="52">
        <v>-3</v>
      </c>
      <c r="EY33" s="52">
        <v>148</v>
      </c>
      <c r="EZ33" s="52">
        <v>-3</v>
      </c>
      <c r="FB33" s="52">
        <v>148</v>
      </c>
      <c r="FC33" s="52">
        <v>-3</v>
      </c>
      <c r="FE33" s="52">
        <v>148</v>
      </c>
      <c r="FF33" s="52">
        <v>-3</v>
      </c>
      <c r="FH33" s="52">
        <v>148</v>
      </c>
      <c r="FI33" s="52">
        <v>-2</v>
      </c>
      <c r="FK33" s="52">
        <v>148</v>
      </c>
      <c r="FL33" s="52">
        <v>-1</v>
      </c>
      <c r="FN33" s="52">
        <v>148</v>
      </c>
      <c r="FO33" s="52">
        <v>1E-10</v>
      </c>
      <c r="FQ33" s="52">
        <v>148</v>
      </c>
      <c r="FR33" s="52">
        <v>1E-10</v>
      </c>
      <c r="FT33" s="52">
        <v>148</v>
      </c>
      <c r="FU33" s="52">
        <v>1</v>
      </c>
      <c r="FW33" s="52">
        <v>148</v>
      </c>
      <c r="FX33" s="52">
        <v>2</v>
      </c>
      <c r="FZ33" s="52">
        <v>148</v>
      </c>
      <c r="GA33" s="52">
        <v>3</v>
      </c>
      <c r="GC33" s="54">
        <v>150</v>
      </c>
      <c r="GD33" s="54">
        <v>-3</v>
      </c>
      <c r="GE33" s="54">
        <v>-3</v>
      </c>
      <c r="GF33" s="54">
        <v>-3</v>
      </c>
      <c r="GG33" s="54">
        <v>-3</v>
      </c>
      <c r="GH33" s="54">
        <v>-3</v>
      </c>
      <c r="GI33" s="54">
        <v>-3</v>
      </c>
      <c r="GJ33" s="54">
        <v>-3</v>
      </c>
      <c r="GK33" s="54">
        <v>-3</v>
      </c>
      <c r="GL33" s="54">
        <v>-3</v>
      </c>
      <c r="GM33" s="54">
        <v>-3</v>
      </c>
      <c r="GN33" s="54">
        <v>-3</v>
      </c>
      <c r="GO33" s="54">
        <v>-3</v>
      </c>
      <c r="GP33" s="54">
        <v>-3</v>
      </c>
      <c r="GQ33" s="54">
        <v>-3</v>
      </c>
      <c r="GR33" s="54">
        <v>-3</v>
      </c>
      <c r="GS33" s="54">
        <v>-3</v>
      </c>
      <c r="GT33" s="54">
        <v>-3</v>
      </c>
      <c r="GU33" s="54">
        <v>-3</v>
      </c>
      <c r="GV33" s="54">
        <v>-3</v>
      </c>
      <c r="GW33" s="54">
        <v>-3</v>
      </c>
      <c r="GX33" s="54">
        <v>-3</v>
      </c>
      <c r="GY33" s="54">
        <v>-3</v>
      </c>
      <c r="GZ33" s="54">
        <v>-3</v>
      </c>
      <c r="HA33" s="54">
        <v>-3</v>
      </c>
      <c r="HB33" s="54">
        <v>-3</v>
      </c>
      <c r="HC33" s="54">
        <v>-3</v>
      </c>
      <c r="HD33" s="54">
        <v>-3</v>
      </c>
      <c r="HE33" s="54">
        <v>-3</v>
      </c>
      <c r="HF33" s="54">
        <v>-3</v>
      </c>
      <c r="HG33" s="54">
        <v>-3</v>
      </c>
      <c r="HH33" s="54">
        <v>-3</v>
      </c>
      <c r="HI33" s="54">
        <v>-3</v>
      </c>
      <c r="HJ33" s="54">
        <v>-3</v>
      </c>
      <c r="HK33" s="54">
        <v>-3</v>
      </c>
      <c r="HL33" s="54">
        <v>-3</v>
      </c>
      <c r="HM33" s="54">
        <v>-3</v>
      </c>
      <c r="HN33" s="54">
        <v>-3</v>
      </c>
      <c r="HO33" s="54">
        <v>-3</v>
      </c>
      <c r="HP33" s="54">
        <v>-3</v>
      </c>
      <c r="HQ33" s="54">
        <v>-3</v>
      </c>
      <c r="HR33" s="54">
        <v>-3</v>
      </c>
      <c r="HS33" s="54">
        <v>-3</v>
      </c>
      <c r="HT33" s="54">
        <v>-3</v>
      </c>
      <c r="HU33" s="54">
        <v>-3</v>
      </c>
      <c r="HV33" s="54">
        <v>-3</v>
      </c>
      <c r="HW33" s="54">
        <v>-3</v>
      </c>
      <c r="HX33" s="54">
        <v>-3</v>
      </c>
      <c r="HY33" s="54">
        <v>-2</v>
      </c>
      <c r="HZ33" s="54">
        <v>-1</v>
      </c>
      <c r="IA33" s="54">
        <v>1E-10</v>
      </c>
      <c r="IB33" s="54">
        <v>1E-10</v>
      </c>
      <c r="IC33" s="54">
        <v>1</v>
      </c>
      <c r="ID33" s="54">
        <v>2</v>
      </c>
      <c r="IE33" s="54">
        <v>3</v>
      </c>
      <c r="IF33" s="54">
        <v>3</v>
      </c>
      <c r="IG33" s="54">
        <v>3</v>
      </c>
      <c r="IH33" s="54"/>
    </row>
    <row r="34" spans="17:242">
      <c r="Q34" s="52">
        <v>149</v>
      </c>
      <c r="R34" s="52">
        <v>-3</v>
      </c>
      <c r="T34" s="52">
        <v>149</v>
      </c>
      <c r="U34" s="52">
        <v>-3</v>
      </c>
      <c r="W34" s="52">
        <v>149</v>
      </c>
      <c r="X34" s="52">
        <v>-3</v>
      </c>
      <c r="Z34" s="52">
        <v>149</v>
      </c>
      <c r="AA34" s="52">
        <v>-3</v>
      </c>
      <c r="AC34" s="52">
        <v>149</v>
      </c>
      <c r="AD34" s="52">
        <v>-3</v>
      </c>
      <c r="AF34" s="52">
        <v>149</v>
      </c>
      <c r="AG34" s="52">
        <v>-3</v>
      </c>
      <c r="AI34" s="52">
        <v>149</v>
      </c>
      <c r="AJ34" s="52">
        <v>-3</v>
      </c>
      <c r="AL34" s="52">
        <v>149</v>
      </c>
      <c r="AM34" s="52">
        <v>-3</v>
      </c>
      <c r="AO34" s="52">
        <v>149</v>
      </c>
      <c r="AP34" s="52">
        <v>-3</v>
      </c>
      <c r="AR34" s="52">
        <v>149</v>
      </c>
      <c r="AS34" s="52">
        <v>-3</v>
      </c>
      <c r="AU34" s="52">
        <v>149</v>
      </c>
      <c r="AV34" s="52">
        <v>-3</v>
      </c>
      <c r="AX34" s="52">
        <v>149</v>
      </c>
      <c r="AY34" s="52">
        <v>-3</v>
      </c>
      <c r="BA34" s="52">
        <v>149</v>
      </c>
      <c r="BB34" s="52">
        <v>-3</v>
      </c>
      <c r="BD34" s="52">
        <v>149</v>
      </c>
      <c r="BE34" s="52">
        <v>-3</v>
      </c>
      <c r="BG34" s="52">
        <v>149</v>
      </c>
      <c r="BH34" s="52">
        <v>-3</v>
      </c>
      <c r="BJ34" s="52">
        <v>149</v>
      </c>
      <c r="BK34" s="52">
        <v>-3</v>
      </c>
      <c r="BM34" s="52">
        <v>149</v>
      </c>
      <c r="BN34" s="52">
        <v>-3</v>
      </c>
      <c r="BP34" s="52">
        <v>149</v>
      </c>
      <c r="BQ34" s="52">
        <v>-3</v>
      </c>
      <c r="BS34" s="52">
        <v>149</v>
      </c>
      <c r="BT34" s="52">
        <v>-3</v>
      </c>
      <c r="BV34" s="52">
        <v>149</v>
      </c>
      <c r="BW34" s="52">
        <v>-3</v>
      </c>
      <c r="BY34" s="52">
        <v>149</v>
      </c>
      <c r="BZ34" s="52">
        <v>-3</v>
      </c>
      <c r="CB34" s="52">
        <v>149</v>
      </c>
      <c r="CC34" s="52">
        <v>-3</v>
      </c>
      <c r="CE34" s="52">
        <v>149</v>
      </c>
      <c r="CF34" s="52">
        <v>-3</v>
      </c>
      <c r="CH34" s="52">
        <v>149</v>
      </c>
      <c r="CI34" s="52">
        <v>-3</v>
      </c>
      <c r="CK34" s="52">
        <v>149</v>
      </c>
      <c r="CL34" s="52">
        <v>-3</v>
      </c>
      <c r="CN34" s="52">
        <v>149</v>
      </c>
      <c r="CO34" s="52">
        <v>-3</v>
      </c>
      <c r="CQ34" s="52">
        <v>149</v>
      </c>
      <c r="CR34" s="52">
        <v>-3</v>
      </c>
      <c r="CT34" s="52">
        <v>149</v>
      </c>
      <c r="CU34" s="52">
        <v>-3</v>
      </c>
      <c r="CW34" s="52">
        <v>149</v>
      </c>
      <c r="CX34" s="52">
        <v>-3</v>
      </c>
      <c r="CZ34" s="52">
        <v>149</v>
      </c>
      <c r="DA34" s="52">
        <v>-3</v>
      </c>
      <c r="DC34" s="52">
        <v>149</v>
      </c>
      <c r="DD34" s="52">
        <v>-3</v>
      </c>
      <c r="DF34" s="52">
        <v>149</v>
      </c>
      <c r="DG34" s="52">
        <v>-3</v>
      </c>
      <c r="DI34" s="52">
        <v>149</v>
      </c>
      <c r="DJ34" s="52">
        <v>-3</v>
      </c>
      <c r="DL34" s="52">
        <v>149</v>
      </c>
      <c r="DM34" s="52">
        <v>-3</v>
      </c>
      <c r="DO34" s="52">
        <v>149</v>
      </c>
      <c r="DP34" s="52">
        <v>-3</v>
      </c>
      <c r="DR34" s="52">
        <v>149</v>
      </c>
      <c r="DS34" s="52">
        <v>-3</v>
      </c>
      <c r="DU34" s="52">
        <v>149</v>
      </c>
      <c r="DV34" s="52">
        <v>-3</v>
      </c>
      <c r="DX34" s="52">
        <v>149</v>
      </c>
      <c r="DY34" s="52">
        <v>-3</v>
      </c>
      <c r="EA34" s="52">
        <v>149</v>
      </c>
      <c r="EB34" s="52">
        <v>-3</v>
      </c>
      <c r="ED34" s="52">
        <v>149</v>
      </c>
      <c r="EE34" s="52">
        <v>-3</v>
      </c>
      <c r="EG34" s="52">
        <v>149</v>
      </c>
      <c r="EH34" s="52">
        <v>-3</v>
      </c>
      <c r="EJ34" s="52">
        <v>149</v>
      </c>
      <c r="EK34" s="52">
        <v>-3</v>
      </c>
      <c r="EM34" s="52">
        <v>149</v>
      </c>
      <c r="EN34" s="52">
        <v>-3</v>
      </c>
      <c r="EP34" s="52">
        <v>149</v>
      </c>
      <c r="EQ34" s="52">
        <v>-3</v>
      </c>
      <c r="ES34" s="52">
        <v>149</v>
      </c>
      <c r="ET34" s="52">
        <v>-3</v>
      </c>
      <c r="EV34" s="52">
        <v>149</v>
      </c>
      <c r="EW34" s="52">
        <v>-3</v>
      </c>
      <c r="EY34" s="52">
        <v>149</v>
      </c>
      <c r="EZ34" s="52">
        <v>-3</v>
      </c>
      <c r="FB34" s="52">
        <v>149</v>
      </c>
      <c r="FC34" s="52">
        <v>-3</v>
      </c>
      <c r="FE34" s="52">
        <v>149</v>
      </c>
      <c r="FF34" s="52">
        <v>-2</v>
      </c>
      <c r="FH34" s="52">
        <v>149</v>
      </c>
      <c r="FI34" s="52">
        <v>-1</v>
      </c>
      <c r="FK34" s="52">
        <v>149</v>
      </c>
      <c r="FL34" s="52">
        <v>1E-10</v>
      </c>
      <c r="FN34" s="52">
        <v>149</v>
      </c>
      <c r="FO34" s="52">
        <v>1E-10</v>
      </c>
      <c r="FQ34" s="52">
        <v>149</v>
      </c>
      <c r="FR34" s="52">
        <v>1</v>
      </c>
      <c r="FT34" s="52">
        <v>149</v>
      </c>
      <c r="FU34" s="52">
        <v>2</v>
      </c>
      <c r="FW34" s="52">
        <v>149</v>
      </c>
      <c r="FX34" s="52">
        <v>3</v>
      </c>
      <c r="FZ34" s="52">
        <v>149</v>
      </c>
      <c r="GA34" s="52">
        <v>3</v>
      </c>
      <c r="GC34" s="54">
        <v>151</v>
      </c>
      <c r="GD34" s="54">
        <v>-3</v>
      </c>
      <c r="GE34" s="54">
        <v>-3</v>
      </c>
      <c r="GF34" s="54">
        <v>-3</v>
      </c>
      <c r="GG34" s="54">
        <v>-3</v>
      </c>
      <c r="GH34" s="54">
        <v>-3</v>
      </c>
      <c r="GI34" s="54">
        <v>-3</v>
      </c>
      <c r="GJ34" s="54">
        <v>-3</v>
      </c>
      <c r="GK34" s="54">
        <v>-3</v>
      </c>
      <c r="GL34" s="54">
        <v>-3</v>
      </c>
      <c r="GM34" s="54">
        <v>-3</v>
      </c>
      <c r="GN34" s="54">
        <v>-3</v>
      </c>
      <c r="GO34" s="54">
        <v>-3</v>
      </c>
      <c r="GP34" s="54">
        <v>-3</v>
      </c>
      <c r="GQ34" s="54">
        <v>-3</v>
      </c>
      <c r="GR34" s="54">
        <v>-3</v>
      </c>
      <c r="GS34" s="54">
        <v>-3</v>
      </c>
      <c r="GT34" s="54">
        <v>-3</v>
      </c>
      <c r="GU34" s="54">
        <v>-3</v>
      </c>
      <c r="GV34" s="54">
        <v>-3</v>
      </c>
      <c r="GW34" s="54">
        <v>-3</v>
      </c>
      <c r="GX34" s="54">
        <v>-3</v>
      </c>
      <c r="GY34" s="54">
        <v>-3</v>
      </c>
      <c r="GZ34" s="54">
        <v>-3</v>
      </c>
      <c r="HA34" s="54">
        <v>-3</v>
      </c>
      <c r="HB34" s="54">
        <v>-3</v>
      </c>
      <c r="HC34" s="54">
        <v>-3</v>
      </c>
      <c r="HD34" s="54">
        <v>-3</v>
      </c>
      <c r="HE34" s="54">
        <v>-3</v>
      </c>
      <c r="HF34" s="54">
        <v>-3</v>
      </c>
      <c r="HG34" s="54">
        <v>-3</v>
      </c>
      <c r="HH34" s="54">
        <v>-3</v>
      </c>
      <c r="HI34" s="54">
        <v>-3</v>
      </c>
      <c r="HJ34" s="54">
        <v>-3</v>
      </c>
      <c r="HK34" s="54">
        <v>-3</v>
      </c>
      <c r="HL34" s="54">
        <v>-3</v>
      </c>
      <c r="HM34" s="54">
        <v>-3</v>
      </c>
      <c r="HN34" s="54">
        <v>-3</v>
      </c>
      <c r="HO34" s="54">
        <v>-3</v>
      </c>
      <c r="HP34" s="54">
        <v>-3</v>
      </c>
      <c r="HQ34" s="54">
        <v>-3</v>
      </c>
      <c r="HR34" s="54">
        <v>-3</v>
      </c>
      <c r="HS34" s="54">
        <v>-3</v>
      </c>
      <c r="HT34" s="54">
        <v>-3</v>
      </c>
      <c r="HU34" s="54">
        <v>-3</v>
      </c>
      <c r="HV34" s="54">
        <v>-3</v>
      </c>
      <c r="HW34" s="54">
        <v>-3</v>
      </c>
      <c r="HX34" s="54">
        <v>-2</v>
      </c>
      <c r="HY34" s="54">
        <v>-1</v>
      </c>
      <c r="HZ34" s="54">
        <v>1E-10</v>
      </c>
      <c r="IA34" s="54">
        <v>1E-10</v>
      </c>
      <c r="IB34" s="54">
        <v>1</v>
      </c>
      <c r="IC34" s="54">
        <v>2</v>
      </c>
      <c r="ID34" s="54">
        <v>3</v>
      </c>
      <c r="IE34" s="54">
        <v>3</v>
      </c>
      <c r="IF34" s="54">
        <v>3</v>
      </c>
      <c r="IG34" s="54">
        <v>3</v>
      </c>
      <c r="IH34" s="54"/>
    </row>
    <row r="35" spans="17:242">
      <c r="Q35" s="52">
        <v>150</v>
      </c>
      <c r="R35" s="52">
        <v>-3</v>
      </c>
      <c r="T35" s="52">
        <v>150</v>
      </c>
      <c r="U35" s="52">
        <v>-3</v>
      </c>
      <c r="W35" s="52">
        <v>150</v>
      </c>
      <c r="X35" s="52">
        <v>-3</v>
      </c>
      <c r="Z35" s="52">
        <v>150</v>
      </c>
      <c r="AA35" s="52">
        <v>-3</v>
      </c>
      <c r="AC35" s="52">
        <v>150</v>
      </c>
      <c r="AD35" s="52">
        <v>-3</v>
      </c>
      <c r="AF35" s="52">
        <v>150</v>
      </c>
      <c r="AG35" s="52">
        <v>-3</v>
      </c>
      <c r="AI35" s="52">
        <v>150</v>
      </c>
      <c r="AJ35" s="52">
        <v>-3</v>
      </c>
      <c r="AL35" s="52">
        <v>150</v>
      </c>
      <c r="AM35" s="52">
        <v>-3</v>
      </c>
      <c r="AO35" s="52">
        <v>150</v>
      </c>
      <c r="AP35" s="52">
        <v>-3</v>
      </c>
      <c r="AR35" s="52">
        <v>150</v>
      </c>
      <c r="AS35" s="52">
        <v>-3</v>
      </c>
      <c r="AU35" s="52">
        <v>150</v>
      </c>
      <c r="AV35" s="52">
        <v>-3</v>
      </c>
      <c r="AX35" s="52">
        <v>150</v>
      </c>
      <c r="AY35" s="52">
        <v>-3</v>
      </c>
      <c r="BA35" s="52">
        <v>150</v>
      </c>
      <c r="BB35" s="52">
        <v>-3</v>
      </c>
      <c r="BD35" s="52">
        <v>150</v>
      </c>
      <c r="BE35" s="52">
        <v>-3</v>
      </c>
      <c r="BG35" s="52">
        <v>150</v>
      </c>
      <c r="BH35" s="52">
        <v>-3</v>
      </c>
      <c r="BJ35" s="52">
        <v>150</v>
      </c>
      <c r="BK35" s="52">
        <v>-3</v>
      </c>
      <c r="BM35" s="52">
        <v>150</v>
      </c>
      <c r="BN35" s="52">
        <v>-3</v>
      </c>
      <c r="BP35" s="52">
        <v>150</v>
      </c>
      <c r="BQ35" s="52">
        <v>-3</v>
      </c>
      <c r="BS35" s="52">
        <v>150</v>
      </c>
      <c r="BT35" s="52">
        <v>-3</v>
      </c>
      <c r="BV35" s="52">
        <v>150</v>
      </c>
      <c r="BW35" s="52">
        <v>-3</v>
      </c>
      <c r="BY35" s="52">
        <v>150</v>
      </c>
      <c r="BZ35" s="52">
        <v>-3</v>
      </c>
      <c r="CB35" s="52">
        <v>150</v>
      </c>
      <c r="CC35" s="52">
        <v>-3</v>
      </c>
      <c r="CE35" s="52">
        <v>150</v>
      </c>
      <c r="CF35" s="52">
        <v>-3</v>
      </c>
      <c r="CH35" s="52">
        <v>150</v>
      </c>
      <c r="CI35" s="52">
        <v>-3</v>
      </c>
      <c r="CK35" s="52">
        <v>150</v>
      </c>
      <c r="CL35" s="52">
        <v>-3</v>
      </c>
      <c r="CN35" s="52">
        <v>150</v>
      </c>
      <c r="CO35" s="52">
        <v>-3</v>
      </c>
      <c r="CQ35" s="52">
        <v>150</v>
      </c>
      <c r="CR35" s="52">
        <v>-3</v>
      </c>
      <c r="CT35" s="52">
        <v>150</v>
      </c>
      <c r="CU35" s="52">
        <v>-3</v>
      </c>
      <c r="CW35" s="52">
        <v>150</v>
      </c>
      <c r="CX35" s="52">
        <v>-3</v>
      </c>
      <c r="CZ35" s="52">
        <v>150</v>
      </c>
      <c r="DA35" s="52">
        <v>-3</v>
      </c>
      <c r="DC35" s="52">
        <v>150</v>
      </c>
      <c r="DD35" s="52">
        <v>-3</v>
      </c>
      <c r="DF35" s="52">
        <v>150</v>
      </c>
      <c r="DG35" s="52">
        <v>-3</v>
      </c>
      <c r="DI35" s="52">
        <v>150</v>
      </c>
      <c r="DJ35" s="52">
        <v>-3</v>
      </c>
      <c r="DL35" s="52">
        <v>150</v>
      </c>
      <c r="DM35" s="52">
        <v>-3</v>
      </c>
      <c r="DO35" s="52">
        <v>150</v>
      </c>
      <c r="DP35" s="52">
        <v>-3</v>
      </c>
      <c r="DR35" s="52">
        <v>150</v>
      </c>
      <c r="DS35" s="52">
        <v>-3</v>
      </c>
      <c r="DU35" s="52">
        <v>150</v>
      </c>
      <c r="DV35" s="52">
        <v>-3</v>
      </c>
      <c r="DX35" s="52">
        <v>150</v>
      </c>
      <c r="DY35" s="52">
        <v>-3</v>
      </c>
      <c r="EA35" s="52">
        <v>150</v>
      </c>
      <c r="EB35" s="52">
        <v>-3</v>
      </c>
      <c r="ED35" s="52">
        <v>150</v>
      </c>
      <c r="EE35" s="52">
        <v>-3</v>
      </c>
      <c r="EG35" s="52">
        <v>150</v>
      </c>
      <c r="EH35" s="52">
        <v>-3</v>
      </c>
      <c r="EJ35" s="52">
        <v>150</v>
      </c>
      <c r="EK35" s="52">
        <v>-3</v>
      </c>
      <c r="EM35" s="52">
        <v>150</v>
      </c>
      <c r="EN35" s="52">
        <v>-3</v>
      </c>
      <c r="EP35" s="52">
        <v>150</v>
      </c>
      <c r="EQ35" s="52">
        <v>-3</v>
      </c>
      <c r="ES35" s="52">
        <v>150</v>
      </c>
      <c r="ET35" s="52">
        <v>-3</v>
      </c>
      <c r="EV35" s="52">
        <v>150</v>
      </c>
      <c r="EW35" s="52">
        <v>-3</v>
      </c>
      <c r="EY35" s="52">
        <v>150</v>
      </c>
      <c r="EZ35" s="52">
        <v>-3</v>
      </c>
      <c r="FB35" s="52">
        <v>150</v>
      </c>
      <c r="FC35" s="52">
        <v>-2</v>
      </c>
      <c r="FE35" s="52">
        <v>150</v>
      </c>
      <c r="FF35" s="52">
        <v>-1</v>
      </c>
      <c r="FH35" s="52">
        <v>150</v>
      </c>
      <c r="FI35" s="52">
        <v>1E-10</v>
      </c>
      <c r="FK35" s="52">
        <v>150</v>
      </c>
      <c r="FL35" s="52">
        <v>1E-10</v>
      </c>
      <c r="FN35" s="52">
        <v>150</v>
      </c>
      <c r="FO35" s="52">
        <v>1</v>
      </c>
      <c r="FQ35" s="52">
        <v>150</v>
      </c>
      <c r="FR35" s="52">
        <v>2</v>
      </c>
      <c r="FT35" s="52">
        <v>150</v>
      </c>
      <c r="FU35" s="52">
        <v>3</v>
      </c>
      <c r="FW35" s="52">
        <v>150</v>
      </c>
      <c r="FX35" s="52">
        <v>3</v>
      </c>
      <c r="FZ35" s="52">
        <v>150</v>
      </c>
      <c r="GA35" s="52">
        <v>3</v>
      </c>
      <c r="GC35" s="54">
        <v>152</v>
      </c>
      <c r="GD35" s="54">
        <v>-3</v>
      </c>
      <c r="GE35" s="54">
        <v>-3</v>
      </c>
      <c r="GF35" s="54">
        <v>-3</v>
      </c>
      <c r="GG35" s="54">
        <v>-3</v>
      </c>
      <c r="GH35" s="54">
        <v>-3</v>
      </c>
      <c r="GI35" s="54">
        <v>-3</v>
      </c>
      <c r="GJ35" s="54">
        <v>-3</v>
      </c>
      <c r="GK35" s="54">
        <v>-3</v>
      </c>
      <c r="GL35" s="54">
        <v>-3</v>
      </c>
      <c r="GM35" s="54">
        <v>-3</v>
      </c>
      <c r="GN35" s="54">
        <v>-3</v>
      </c>
      <c r="GO35" s="54">
        <v>-3</v>
      </c>
      <c r="GP35" s="54">
        <v>-3</v>
      </c>
      <c r="GQ35" s="54">
        <v>-3</v>
      </c>
      <c r="GR35" s="54">
        <v>-3</v>
      </c>
      <c r="GS35" s="54">
        <v>-3</v>
      </c>
      <c r="GT35" s="54">
        <v>-3</v>
      </c>
      <c r="GU35" s="54">
        <v>-3</v>
      </c>
      <c r="GV35" s="54">
        <v>-3</v>
      </c>
      <c r="GW35" s="54">
        <v>-3</v>
      </c>
      <c r="GX35" s="54">
        <v>-3</v>
      </c>
      <c r="GY35" s="54">
        <v>-3</v>
      </c>
      <c r="GZ35" s="54">
        <v>-3</v>
      </c>
      <c r="HA35" s="54">
        <v>-3</v>
      </c>
      <c r="HB35" s="54">
        <v>-3</v>
      </c>
      <c r="HC35" s="54">
        <v>-3</v>
      </c>
      <c r="HD35" s="54">
        <v>-3</v>
      </c>
      <c r="HE35" s="54">
        <v>-3</v>
      </c>
      <c r="HF35" s="54">
        <v>-3</v>
      </c>
      <c r="HG35" s="54">
        <v>-3</v>
      </c>
      <c r="HH35" s="54">
        <v>-3</v>
      </c>
      <c r="HI35" s="54">
        <v>-3</v>
      </c>
      <c r="HJ35" s="54">
        <v>-3</v>
      </c>
      <c r="HK35" s="54">
        <v>-3</v>
      </c>
      <c r="HL35" s="54">
        <v>-3</v>
      </c>
      <c r="HM35" s="54">
        <v>-3</v>
      </c>
      <c r="HN35" s="54">
        <v>-3</v>
      </c>
      <c r="HO35" s="54">
        <v>-3</v>
      </c>
      <c r="HP35" s="54">
        <v>-3</v>
      </c>
      <c r="HQ35" s="54">
        <v>-3</v>
      </c>
      <c r="HR35" s="54">
        <v>-3</v>
      </c>
      <c r="HS35" s="54">
        <v>-3</v>
      </c>
      <c r="HT35" s="54">
        <v>-3</v>
      </c>
      <c r="HU35" s="54">
        <v>-3</v>
      </c>
      <c r="HV35" s="54">
        <v>-3</v>
      </c>
      <c r="HW35" s="54">
        <v>-2</v>
      </c>
      <c r="HX35" s="54">
        <v>-1</v>
      </c>
      <c r="HY35" s="54">
        <v>1E-10</v>
      </c>
      <c r="HZ35" s="54">
        <v>1E-10</v>
      </c>
      <c r="IA35" s="54">
        <v>1</v>
      </c>
      <c r="IB35" s="54">
        <v>2</v>
      </c>
      <c r="IC35" s="54">
        <v>3</v>
      </c>
      <c r="ID35" s="54">
        <v>3</v>
      </c>
      <c r="IE35" s="54">
        <v>3</v>
      </c>
      <c r="IF35" s="54">
        <v>3</v>
      </c>
      <c r="IG35" s="54">
        <v>3</v>
      </c>
      <c r="IH35" s="54"/>
    </row>
    <row r="36" spans="17:242">
      <c r="Q36" s="52">
        <v>151</v>
      </c>
      <c r="R36" s="52">
        <v>-3</v>
      </c>
      <c r="T36" s="52">
        <v>151</v>
      </c>
      <c r="U36" s="52">
        <v>-3</v>
      </c>
      <c r="W36" s="52">
        <v>151</v>
      </c>
      <c r="X36" s="52">
        <v>-3</v>
      </c>
      <c r="Z36" s="52">
        <v>151</v>
      </c>
      <c r="AA36" s="52">
        <v>-3</v>
      </c>
      <c r="AC36" s="52">
        <v>151</v>
      </c>
      <c r="AD36" s="52">
        <v>-3</v>
      </c>
      <c r="AF36" s="52">
        <v>151</v>
      </c>
      <c r="AG36" s="52">
        <v>-3</v>
      </c>
      <c r="AI36" s="52">
        <v>151</v>
      </c>
      <c r="AJ36" s="52">
        <v>-3</v>
      </c>
      <c r="AL36" s="52">
        <v>151</v>
      </c>
      <c r="AM36" s="52">
        <v>-3</v>
      </c>
      <c r="AO36" s="52">
        <v>151</v>
      </c>
      <c r="AP36" s="52">
        <v>-3</v>
      </c>
      <c r="AR36" s="52">
        <v>151</v>
      </c>
      <c r="AS36" s="52">
        <v>-3</v>
      </c>
      <c r="AU36" s="52">
        <v>151</v>
      </c>
      <c r="AV36" s="52">
        <v>-3</v>
      </c>
      <c r="AX36" s="52">
        <v>151</v>
      </c>
      <c r="AY36" s="52">
        <v>-3</v>
      </c>
      <c r="BA36" s="52">
        <v>151</v>
      </c>
      <c r="BB36" s="52">
        <v>-3</v>
      </c>
      <c r="BD36" s="52">
        <v>151</v>
      </c>
      <c r="BE36" s="52">
        <v>-3</v>
      </c>
      <c r="BG36" s="52">
        <v>151</v>
      </c>
      <c r="BH36" s="52">
        <v>-3</v>
      </c>
      <c r="BJ36" s="52">
        <v>151</v>
      </c>
      <c r="BK36" s="52">
        <v>-3</v>
      </c>
      <c r="BM36" s="52">
        <v>151</v>
      </c>
      <c r="BN36" s="52">
        <v>-3</v>
      </c>
      <c r="BP36" s="52">
        <v>151</v>
      </c>
      <c r="BQ36" s="52">
        <v>-3</v>
      </c>
      <c r="BS36" s="52">
        <v>151</v>
      </c>
      <c r="BT36" s="52">
        <v>-3</v>
      </c>
      <c r="BV36" s="52">
        <v>151</v>
      </c>
      <c r="BW36" s="52">
        <v>-3</v>
      </c>
      <c r="BY36" s="52">
        <v>151</v>
      </c>
      <c r="BZ36" s="52">
        <v>-3</v>
      </c>
      <c r="CB36" s="52">
        <v>151</v>
      </c>
      <c r="CC36" s="52">
        <v>-3</v>
      </c>
      <c r="CE36" s="52">
        <v>151</v>
      </c>
      <c r="CF36" s="52">
        <v>-3</v>
      </c>
      <c r="CH36" s="52">
        <v>151</v>
      </c>
      <c r="CI36" s="52">
        <v>-3</v>
      </c>
      <c r="CK36" s="52">
        <v>151</v>
      </c>
      <c r="CL36" s="52">
        <v>-3</v>
      </c>
      <c r="CN36" s="52">
        <v>151</v>
      </c>
      <c r="CO36" s="52">
        <v>-3</v>
      </c>
      <c r="CQ36" s="52">
        <v>151</v>
      </c>
      <c r="CR36" s="52">
        <v>-3</v>
      </c>
      <c r="CT36" s="52">
        <v>151</v>
      </c>
      <c r="CU36" s="52">
        <v>-3</v>
      </c>
      <c r="CW36" s="52">
        <v>151</v>
      </c>
      <c r="CX36" s="52">
        <v>-3</v>
      </c>
      <c r="CZ36" s="52">
        <v>151</v>
      </c>
      <c r="DA36" s="52">
        <v>-3</v>
      </c>
      <c r="DC36" s="52">
        <v>151</v>
      </c>
      <c r="DD36" s="52">
        <v>-3</v>
      </c>
      <c r="DF36" s="52">
        <v>151</v>
      </c>
      <c r="DG36" s="52">
        <v>-3</v>
      </c>
      <c r="DI36" s="52">
        <v>151</v>
      </c>
      <c r="DJ36" s="52">
        <v>-3</v>
      </c>
      <c r="DL36" s="52">
        <v>151</v>
      </c>
      <c r="DM36" s="52">
        <v>-3</v>
      </c>
      <c r="DO36" s="52">
        <v>151</v>
      </c>
      <c r="DP36" s="52">
        <v>-3</v>
      </c>
      <c r="DR36" s="52">
        <v>151</v>
      </c>
      <c r="DS36" s="52">
        <v>-3</v>
      </c>
      <c r="DU36" s="52">
        <v>151</v>
      </c>
      <c r="DV36" s="52">
        <v>-3</v>
      </c>
      <c r="DX36" s="52">
        <v>151</v>
      </c>
      <c r="DY36" s="52">
        <v>-3</v>
      </c>
      <c r="EA36" s="52">
        <v>151</v>
      </c>
      <c r="EB36" s="52">
        <v>-3</v>
      </c>
      <c r="ED36" s="52">
        <v>151</v>
      </c>
      <c r="EE36" s="52">
        <v>-3</v>
      </c>
      <c r="EG36" s="52">
        <v>151</v>
      </c>
      <c r="EH36" s="52">
        <v>-3</v>
      </c>
      <c r="EJ36" s="52">
        <v>151</v>
      </c>
      <c r="EK36" s="52">
        <v>-3</v>
      </c>
      <c r="EM36" s="52">
        <v>151</v>
      </c>
      <c r="EN36" s="52">
        <v>-3</v>
      </c>
      <c r="EP36" s="52">
        <v>151</v>
      </c>
      <c r="EQ36" s="52">
        <v>-3</v>
      </c>
      <c r="ES36" s="52">
        <v>151</v>
      </c>
      <c r="ET36" s="52">
        <v>-3</v>
      </c>
      <c r="EV36" s="52">
        <v>151</v>
      </c>
      <c r="EW36" s="52">
        <v>-3</v>
      </c>
      <c r="EY36" s="52">
        <v>151</v>
      </c>
      <c r="EZ36" s="52">
        <v>-2</v>
      </c>
      <c r="FB36" s="52">
        <v>151</v>
      </c>
      <c r="FC36" s="52">
        <v>-1</v>
      </c>
      <c r="FE36" s="52">
        <v>151</v>
      </c>
      <c r="FF36" s="52">
        <v>1E-10</v>
      </c>
      <c r="FH36" s="52">
        <v>151</v>
      </c>
      <c r="FI36" s="52">
        <v>1E-10</v>
      </c>
      <c r="FK36" s="52">
        <v>151</v>
      </c>
      <c r="FL36" s="52">
        <v>1</v>
      </c>
      <c r="FN36" s="52">
        <v>151</v>
      </c>
      <c r="FO36" s="52">
        <v>2</v>
      </c>
      <c r="FQ36" s="52">
        <v>151</v>
      </c>
      <c r="FR36" s="52">
        <v>3</v>
      </c>
      <c r="FT36" s="52">
        <v>151</v>
      </c>
      <c r="FU36" s="52">
        <v>3</v>
      </c>
      <c r="FW36" s="52">
        <v>151</v>
      </c>
      <c r="FX36" s="52">
        <v>3</v>
      </c>
      <c r="FZ36" s="52">
        <v>151</v>
      </c>
      <c r="GA36" s="52">
        <v>3</v>
      </c>
      <c r="GC36" s="54">
        <v>153</v>
      </c>
      <c r="GD36" s="54">
        <v>-3</v>
      </c>
      <c r="GE36" s="54">
        <v>-3</v>
      </c>
      <c r="GF36" s="54">
        <v>-3</v>
      </c>
      <c r="GG36" s="54">
        <v>-3</v>
      </c>
      <c r="GH36" s="54">
        <v>-3</v>
      </c>
      <c r="GI36" s="54">
        <v>-3</v>
      </c>
      <c r="GJ36" s="54">
        <v>-3</v>
      </c>
      <c r="GK36" s="54">
        <v>-3</v>
      </c>
      <c r="GL36" s="54">
        <v>-3</v>
      </c>
      <c r="GM36" s="54">
        <v>-3</v>
      </c>
      <c r="GN36" s="54">
        <v>-3</v>
      </c>
      <c r="GO36" s="54">
        <v>-3</v>
      </c>
      <c r="GP36" s="54">
        <v>-3</v>
      </c>
      <c r="GQ36" s="54">
        <v>-3</v>
      </c>
      <c r="GR36" s="54">
        <v>-3</v>
      </c>
      <c r="GS36" s="54">
        <v>-3</v>
      </c>
      <c r="GT36" s="54">
        <v>-3</v>
      </c>
      <c r="GU36" s="54">
        <v>-3</v>
      </c>
      <c r="GV36" s="54">
        <v>-3</v>
      </c>
      <c r="GW36" s="54">
        <v>-3</v>
      </c>
      <c r="GX36" s="54">
        <v>-3</v>
      </c>
      <c r="GY36" s="54">
        <v>-3</v>
      </c>
      <c r="GZ36" s="54">
        <v>-3</v>
      </c>
      <c r="HA36" s="54">
        <v>-3</v>
      </c>
      <c r="HB36" s="54">
        <v>-3</v>
      </c>
      <c r="HC36" s="54">
        <v>-3</v>
      </c>
      <c r="HD36" s="54">
        <v>-3</v>
      </c>
      <c r="HE36" s="54">
        <v>-3</v>
      </c>
      <c r="HF36" s="54">
        <v>-3</v>
      </c>
      <c r="HG36" s="54">
        <v>-3</v>
      </c>
      <c r="HH36" s="54">
        <v>-3</v>
      </c>
      <c r="HI36" s="54">
        <v>-3</v>
      </c>
      <c r="HJ36" s="54">
        <v>-3</v>
      </c>
      <c r="HK36" s="54">
        <v>-3</v>
      </c>
      <c r="HL36" s="54">
        <v>-3</v>
      </c>
      <c r="HM36" s="54">
        <v>-3</v>
      </c>
      <c r="HN36" s="54">
        <v>-3</v>
      </c>
      <c r="HO36" s="54">
        <v>-3</v>
      </c>
      <c r="HP36" s="54">
        <v>-3</v>
      </c>
      <c r="HQ36" s="54">
        <v>-3</v>
      </c>
      <c r="HR36" s="54">
        <v>-3</v>
      </c>
      <c r="HS36" s="54">
        <v>-3</v>
      </c>
      <c r="HT36" s="54">
        <v>-3</v>
      </c>
      <c r="HU36" s="54">
        <v>-3</v>
      </c>
      <c r="HV36" s="54">
        <v>-2</v>
      </c>
      <c r="HW36" s="54">
        <v>-1</v>
      </c>
      <c r="HX36" s="54">
        <v>1E-10</v>
      </c>
      <c r="HY36" s="54">
        <v>1E-10</v>
      </c>
      <c r="HZ36" s="54">
        <v>1</v>
      </c>
      <c r="IA36" s="54">
        <v>2</v>
      </c>
      <c r="IB36" s="54">
        <v>3</v>
      </c>
      <c r="IC36" s="54">
        <v>3</v>
      </c>
      <c r="ID36" s="54">
        <v>3</v>
      </c>
      <c r="IE36" s="54">
        <v>3</v>
      </c>
      <c r="IF36" s="54">
        <v>3</v>
      </c>
      <c r="IG36" s="54">
        <v>3</v>
      </c>
      <c r="IH36" s="54"/>
    </row>
    <row r="37" spans="17:242">
      <c r="Q37" s="52">
        <v>152</v>
      </c>
      <c r="R37" s="52">
        <v>-3</v>
      </c>
      <c r="T37" s="52">
        <v>152</v>
      </c>
      <c r="U37" s="52">
        <v>-3</v>
      </c>
      <c r="W37" s="52">
        <v>152</v>
      </c>
      <c r="X37" s="52">
        <v>-3</v>
      </c>
      <c r="Z37" s="52">
        <v>152</v>
      </c>
      <c r="AA37" s="52">
        <v>-3</v>
      </c>
      <c r="AC37" s="52">
        <v>152</v>
      </c>
      <c r="AD37" s="52">
        <v>-3</v>
      </c>
      <c r="AF37" s="52">
        <v>152</v>
      </c>
      <c r="AG37" s="52">
        <v>-3</v>
      </c>
      <c r="AI37" s="52">
        <v>152</v>
      </c>
      <c r="AJ37" s="52">
        <v>-3</v>
      </c>
      <c r="AL37" s="52">
        <v>152</v>
      </c>
      <c r="AM37" s="52">
        <v>-3</v>
      </c>
      <c r="AO37" s="52">
        <v>152</v>
      </c>
      <c r="AP37" s="52">
        <v>-3</v>
      </c>
      <c r="AR37" s="52">
        <v>152</v>
      </c>
      <c r="AS37" s="52">
        <v>-3</v>
      </c>
      <c r="AU37" s="52">
        <v>152</v>
      </c>
      <c r="AV37" s="52">
        <v>-3</v>
      </c>
      <c r="AX37" s="52">
        <v>152</v>
      </c>
      <c r="AY37" s="52">
        <v>-3</v>
      </c>
      <c r="BA37" s="52">
        <v>152</v>
      </c>
      <c r="BB37" s="52">
        <v>-3</v>
      </c>
      <c r="BD37" s="52">
        <v>152</v>
      </c>
      <c r="BE37" s="52">
        <v>-3</v>
      </c>
      <c r="BG37" s="52">
        <v>152</v>
      </c>
      <c r="BH37" s="52">
        <v>-3</v>
      </c>
      <c r="BJ37" s="52">
        <v>152</v>
      </c>
      <c r="BK37" s="52">
        <v>-3</v>
      </c>
      <c r="BM37" s="52">
        <v>152</v>
      </c>
      <c r="BN37" s="52">
        <v>-3</v>
      </c>
      <c r="BP37" s="52">
        <v>152</v>
      </c>
      <c r="BQ37" s="52">
        <v>-3</v>
      </c>
      <c r="BS37" s="52">
        <v>152</v>
      </c>
      <c r="BT37" s="52">
        <v>-3</v>
      </c>
      <c r="BV37" s="52">
        <v>152</v>
      </c>
      <c r="BW37" s="52">
        <v>-3</v>
      </c>
      <c r="BY37" s="52">
        <v>152</v>
      </c>
      <c r="BZ37" s="52">
        <v>-3</v>
      </c>
      <c r="CB37" s="52">
        <v>152</v>
      </c>
      <c r="CC37" s="52">
        <v>-3</v>
      </c>
      <c r="CE37" s="52">
        <v>152</v>
      </c>
      <c r="CF37" s="52">
        <v>-3</v>
      </c>
      <c r="CH37" s="52">
        <v>152</v>
      </c>
      <c r="CI37" s="52">
        <v>-3</v>
      </c>
      <c r="CK37" s="52">
        <v>152</v>
      </c>
      <c r="CL37" s="52">
        <v>-3</v>
      </c>
      <c r="CN37" s="52">
        <v>152</v>
      </c>
      <c r="CO37" s="52">
        <v>-3</v>
      </c>
      <c r="CQ37" s="52">
        <v>152</v>
      </c>
      <c r="CR37" s="52">
        <v>-3</v>
      </c>
      <c r="CT37" s="52">
        <v>152</v>
      </c>
      <c r="CU37" s="52">
        <v>-3</v>
      </c>
      <c r="CW37" s="52">
        <v>152</v>
      </c>
      <c r="CX37" s="52">
        <v>-3</v>
      </c>
      <c r="CZ37" s="52">
        <v>152</v>
      </c>
      <c r="DA37" s="52">
        <v>-3</v>
      </c>
      <c r="DC37" s="52">
        <v>152</v>
      </c>
      <c r="DD37" s="52">
        <v>-3</v>
      </c>
      <c r="DF37" s="52">
        <v>152</v>
      </c>
      <c r="DG37" s="52">
        <v>-3</v>
      </c>
      <c r="DI37" s="52">
        <v>152</v>
      </c>
      <c r="DJ37" s="52">
        <v>-3</v>
      </c>
      <c r="DL37" s="52">
        <v>152</v>
      </c>
      <c r="DM37" s="52">
        <v>-3</v>
      </c>
      <c r="DO37" s="52">
        <v>152</v>
      </c>
      <c r="DP37" s="52">
        <v>-3</v>
      </c>
      <c r="DR37" s="52">
        <v>152</v>
      </c>
      <c r="DS37" s="52">
        <v>-3</v>
      </c>
      <c r="DU37" s="52">
        <v>152</v>
      </c>
      <c r="DV37" s="52">
        <v>-3</v>
      </c>
      <c r="DX37" s="52">
        <v>152</v>
      </c>
      <c r="DY37" s="52">
        <v>-3</v>
      </c>
      <c r="EA37" s="52">
        <v>152</v>
      </c>
      <c r="EB37" s="52">
        <v>-3</v>
      </c>
      <c r="ED37" s="52">
        <v>152</v>
      </c>
      <c r="EE37" s="52">
        <v>-3</v>
      </c>
      <c r="EG37" s="52">
        <v>152</v>
      </c>
      <c r="EH37" s="52">
        <v>-3</v>
      </c>
      <c r="EJ37" s="52">
        <v>152</v>
      </c>
      <c r="EK37" s="52">
        <v>-3</v>
      </c>
      <c r="EM37" s="52">
        <v>152</v>
      </c>
      <c r="EN37" s="52">
        <v>-3</v>
      </c>
      <c r="EP37" s="52">
        <v>152</v>
      </c>
      <c r="EQ37" s="52">
        <v>-3</v>
      </c>
      <c r="ES37" s="52">
        <v>152</v>
      </c>
      <c r="ET37" s="52">
        <v>-3</v>
      </c>
      <c r="EV37" s="52">
        <v>152</v>
      </c>
      <c r="EW37" s="52">
        <v>-2</v>
      </c>
      <c r="EY37" s="52">
        <v>152</v>
      </c>
      <c r="EZ37" s="52">
        <v>-1</v>
      </c>
      <c r="FB37" s="52">
        <v>152</v>
      </c>
      <c r="FC37" s="52">
        <v>1E-10</v>
      </c>
      <c r="FE37" s="52">
        <v>152</v>
      </c>
      <c r="FF37" s="52">
        <v>1E-10</v>
      </c>
      <c r="FH37" s="52">
        <v>152</v>
      </c>
      <c r="FI37" s="52">
        <v>1</v>
      </c>
      <c r="FK37" s="52">
        <v>152</v>
      </c>
      <c r="FL37" s="52">
        <v>2</v>
      </c>
      <c r="FN37" s="52">
        <v>152</v>
      </c>
      <c r="FO37" s="52">
        <v>3</v>
      </c>
      <c r="FQ37" s="52">
        <v>152</v>
      </c>
      <c r="FR37" s="52">
        <v>3</v>
      </c>
      <c r="FT37" s="52">
        <v>152</v>
      </c>
      <c r="FU37" s="52">
        <v>3</v>
      </c>
      <c r="FW37" s="52">
        <v>152</v>
      </c>
      <c r="FX37" s="52">
        <v>3</v>
      </c>
      <c r="FZ37" s="52">
        <v>152</v>
      </c>
      <c r="GA37" s="52">
        <v>3</v>
      </c>
      <c r="GC37" s="54">
        <v>154</v>
      </c>
      <c r="GD37" s="54">
        <v>-3</v>
      </c>
      <c r="GE37" s="54">
        <v>-3</v>
      </c>
      <c r="GF37" s="54">
        <v>-3</v>
      </c>
      <c r="GG37" s="54">
        <v>-3</v>
      </c>
      <c r="GH37" s="54">
        <v>-3</v>
      </c>
      <c r="GI37" s="54">
        <v>-3</v>
      </c>
      <c r="GJ37" s="54">
        <v>-3</v>
      </c>
      <c r="GK37" s="54">
        <v>-3</v>
      </c>
      <c r="GL37" s="54">
        <v>-3</v>
      </c>
      <c r="GM37" s="54">
        <v>-3</v>
      </c>
      <c r="GN37" s="54">
        <v>-3</v>
      </c>
      <c r="GO37" s="54">
        <v>-3</v>
      </c>
      <c r="GP37" s="54">
        <v>-3</v>
      </c>
      <c r="GQ37" s="54">
        <v>-3</v>
      </c>
      <c r="GR37" s="54">
        <v>-3</v>
      </c>
      <c r="GS37" s="54">
        <v>-3</v>
      </c>
      <c r="GT37" s="54">
        <v>-3</v>
      </c>
      <c r="GU37" s="54">
        <v>-3</v>
      </c>
      <c r="GV37" s="54">
        <v>-3</v>
      </c>
      <c r="GW37" s="54">
        <v>-3</v>
      </c>
      <c r="GX37" s="54">
        <v>-3</v>
      </c>
      <c r="GY37" s="54">
        <v>-3</v>
      </c>
      <c r="GZ37" s="54">
        <v>-3</v>
      </c>
      <c r="HA37" s="54">
        <v>-3</v>
      </c>
      <c r="HB37" s="54">
        <v>-3</v>
      </c>
      <c r="HC37" s="54">
        <v>-3</v>
      </c>
      <c r="HD37" s="54">
        <v>-3</v>
      </c>
      <c r="HE37" s="54">
        <v>-3</v>
      </c>
      <c r="HF37" s="54">
        <v>-3</v>
      </c>
      <c r="HG37" s="54">
        <v>-3</v>
      </c>
      <c r="HH37" s="54">
        <v>-3</v>
      </c>
      <c r="HI37" s="54">
        <v>-3</v>
      </c>
      <c r="HJ37" s="54">
        <v>-3</v>
      </c>
      <c r="HK37" s="54">
        <v>-3</v>
      </c>
      <c r="HL37" s="54">
        <v>-3</v>
      </c>
      <c r="HM37" s="54">
        <v>-3</v>
      </c>
      <c r="HN37" s="54">
        <v>-3</v>
      </c>
      <c r="HO37" s="54">
        <v>-3</v>
      </c>
      <c r="HP37" s="54">
        <v>-3</v>
      </c>
      <c r="HQ37" s="54">
        <v>-3</v>
      </c>
      <c r="HR37" s="54">
        <v>-3</v>
      </c>
      <c r="HS37" s="54">
        <v>-3</v>
      </c>
      <c r="HT37" s="54">
        <v>-3</v>
      </c>
      <c r="HU37" s="54">
        <v>-2</v>
      </c>
      <c r="HV37" s="54">
        <v>-1</v>
      </c>
      <c r="HW37" s="54">
        <v>1E-10</v>
      </c>
      <c r="HX37" s="54">
        <v>1E-10</v>
      </c>
      <c r="HY37" s="54">
        <v>1</v>
      </c>
      <c r="HZ37" s="54">
        <v>2</v>
      </c>
      <c r="IA37" s="54">
        <v>3</v>
      </c>
      <c r="IB37" s="54">
        <v>3</v>
      </c>
      <c r="IC37" s="54">
        <v>3</v>
      </c>
      <c r="ID37" s="54">
        <v>3</v>
      </c>
      <c r="IE37" s="54">
        <v>3</v>
      </c>
      <c r="IF37" s="54">
        <v>3</v>
      </c>
      <c r="IG37" s="54">
        <v>3</v>
      </c>
      <c r="IH37" s="54"/>
    </row>
    <row r="38" spans="17:242">
      <c r="Q38" s="52">
        <v>153</v>
      </c>
      <c r="R38" s="52">
        <v>-3</v>
      </c>
      <c r="T38" s="52">
        <v>153</v>
      </c>
      <c r="U38" s="52">
        <v>-3</v>
      </c>
      <c r="W38" s="52">
        <v>153</v>
      </c>
      <c r="X38" s="52">
        <v>-3</v>
      </c>
      <c r="Z38" s="52">
        <v>153</v>
      </c>
      <c r="AA38" s="52">
        <v>-3</v>
      </c>
      <c r="AC38" s="52">
        <v>153</v>
      </c>
      <c r="AD38" s="52">
        <v>-3</v>
      </c>
      <c r="AF38" s="52">
        <v>153</v>
      </c>
      <c r="AG38" s="52">
        <v>-3</v>
      </c>
      <c r="AI38" s="52">
        <v>153</v>
      </c>
      <c r="AJ38" s="52">
        <v>-3</v>
      </c>
      <c r="AL38" s="52">
        <v>153</v>
      </c>
      <c r="AM38" s="52">
        <v>-3</v>
      </c>
      <c r="AO38" s="52">
        <v>153</v>
      </c>
      <c r="AP38" s="52">
        <v>-3</v>
      </c>
      <c r="AR38" s="52">
        <v>153</v>
      </c>
      <c r="AS38" s="52">
        <v>-3</v>
      </c>
      <c r="AU38" s="52">
        <v>153</v>
      </c>
      <c r="AV38" s="52">
        <v>-3</v>
      </c>
      <c r="AX38" s="52">
        <v>153</v>
      </c>
      <c r="AY38" s="52">
        <v>-3</v>
      </c>
      <c r="BA38" s="52">
        <v>153</v>
      </c>
      <c r="BB38" s="52">
        <v>-3</v>
      </c>
      <c r="BD38" s="52">
        <v>153</v>
      </c>
      <c r="BE38" s="52">
        <v>-3</v>
      </c>
      <c r="BG38" s="52">
        <v>153</v>
      </c>
      <c r="BH38" s="52">
        <v>-3</v>
      </c>
      <c r="BJ38" s="52">
        <v>153</v>
      </c>
      <c r="BK38" s="52">
        <v>-3</v>
      </c>
      <c r="BM38" s="52">
        <v>153</v>
      </c>
      <c r="BN38" s="52">
        <v>-3</v>
      </c>
      <c r="BP38" s="52">
        <v>153</v>
      </c>
      <c r="BQ38" s="52">
        <v>-3</v>
      </c>
      <c r="BS38" s="52">
        <v>153</v>
      </c>
      <c r="BT38" s="52">
        <v>-3</v>
      </c>
      <c r="BV38" s="52">
        <v>153</v>
      </c>
      <c r="BW38" s="52">
        <v>-3</v>
      </c>
      <c r="BY38" s="52">
        <v>153</v>
      </c>
      <c r="BZ38" s="52">
        <v>-3</v>
      </c>
      <c r="CB38" s="52">
        <v>153</v>
      </c>
      <c r="CC38" s="52">
        <v>-3</v>
      </c>
      <c r="CE38" s="52">
        <v>153</v>
      </c>
      <c r="CF38" s="52">
        <v>-3</v>
      </c>
      <c r="CH38" s="52">
        <v>153</v>
      </c>
      <c r="CI38" s="52">
        <v>-3</v>
      </c>
      <c r="CK38" s="52">
        <v>153</v>
      </c>
      <c r="CL38" s="52">
        <v>-3</v>
      </c>
      <c r="CN38" s="52">
        <v>153</v>
      </c>
      <c r="CO38" s="52">
        <v>-3</v>
      </c>
      <c r="CQ38" s="52">
        <v>153</v>
      </c>
      <c r="CR38" s="52">
        <v>-3</v>
      </c>
      <c r="CT38" s="52">
        <v>153</v>
      </c>
      <c r="CU38" s="52">
        <v>-3</v>
      </c>
      <c r="CW38" s="52">
        <v>153</v>
      </c>
      <c r="CX38" s="52">
        <v>-3</v>
      </c>
      <c r="CZ38" s="52">
        <v>153</v>
      </c>
      <c r="DA38" s="52">
        <v>-3</v>
      </c>
      <c r="DC38" s="52">
        <v>153</v>
      </c>
      <c r="DD38" s="52">
        <v>-3</v>
      </c>
      <c r="DF38" s="52">
        <v>153</v>
      </c>
      <c r="DG38" s="52">
        <v>-3</v>
      </c>
      <c r="DI38" s="52">
        <v>153</v>
      </c>
      <c r="DJ38" s="52">
        <v>-3</v>
      </c>
      <c r="DL38" s="52">
        <v>153</v>
      </c>
      <c r="DM38" s="52">
        <v>-3</v>
      </c>
      <c r="DO38" s="52">
        <v>153</v>
      </c>
      <c r="DP38" s="52">
        <v>-3</v>
      </c>
      <c r="DR38" s="52">
        <v>153</v>
      </c>
      <c r="DS38" s="52">
        <v>-3</v>
      </c>
      <c r="DU38" s="52">
        <v>153</v>
      </c>
      <c r="DV38" s="52">
        <v>-3</v>
      </c>
      <c r="DX38" s="52">
        <v>153</v>
      </c>
      <c r="DY38" s="52">
        <v>-3</v>
      </c>
      <c r="EA38" s="52">
        <v>153</v>
      </c>
      <c r="EB38" s="52">
        <v>-3</v>
      </c>
      <c r="ED38" s="52">
        <v>153</v>
      </c>
      <c r="EE38" s="52">
        <v>-3</v>
      </c>
      <c r="EG38" s="52">
        <v>153</v>
      </c>
      <c r="EH38" s="52">
        <v>-3</v>
      </c>
      <c r="EJ38" s="52">
        <v>153</v>
      </c>
      <c r="EK38" s="52">
        <v>-3</v>
      </c>
      <c r="EM38" s="52">
        <v>153</v>
      </c>
      <c r="EN38" s="52">
        <v>-3</v>
      </c>
      <c r="EP38" s="52">
        <v>153</v>
      </c>
      <c r="EQ38" s="52">
        <v>-3</v>
      </c>
      <c r="ES38" s="52">
        <v>153</v>
      </c>
      <c r="ET38" s="52">
        <v>-2</v>
      </c>
      <c r="EV38" s="52">
        <v>153</v>
      </c>
      <c r="EW38" s="52">
        <v>-1</v>
      </c>
      <c r="EY38" s="52">
        <v>153</v>
      </c>
      <c r="EZ38" s="52">
        <v>1E-10</v>
      </c>
      <c r="FB38" s="52">
        <v>153</v>
      </c>
      <c r="FC38" s="52">
        <v>1E-10</v>
      </c>
      <c r="FE38" s="52">
        <v>153</v>
      </c>
      <c r="FF38" s="52">
        <v>1</v>
      </c>
      <c r="FH38" s="52">
        <v>153</v>
      </c>
      <c r="FI38" s="52">
        <v>2</v>
      </c>
      <c r="FK38" s="52">
        <v>153</v>
      </c>
      <c r="FL38" s="52">
        <v>3</v>
      </c>
      <c r="FN38" s="52">
        <v>153</v>
      </c>
      <c r="FO38" s="52">
        <v>3</v>
      </c>
      <c r="FQ38" s="52">
        <v>153</v>
      </c>
      <c r="FR38" s="52">
        <v>3</v>
      </c>
      <c r="FT38" s="52">
        <v>153</v>
      </c>
      <c r="FU38" s="52">
        <v>3</v>
      </c>
      <c r="FW38" s="52">
        <v>153</v>
      </c>
      <c r="FX38" s="52">
        <v>3</v>
      </c>
      <c r="FZ38" s="52">
        <v>153</v>
      </c>
      <c r="GA38" s="52">
        <v>3</v>
      </c>
      <c r="GC38" s="54">
        <v>155</v>
      </c>
      <c r="GD38" s="54">
        <v>-3</v>
      </c>
      <c r="GE38" s="54">
        <v>-3</v>
      </c>
      <c r="GF38" s="54">
        <v>-3</v>
      </c>
      <c r="GG38" s="54">
        <v>-3</v>
      </c>
      <c r="GH38" s="54">
        <v>-3</v>
      </c>
      <c r="GI38" s="54">
        <v>-3</v>
      </c>
      <c r="GJ38" s="54">
        <v>-3</v>
      </c>
      <c r="GK38" s="54">
        <v>-3</v>
      </c>
      <c r="GL38" s="54">
        <v>-3</v>
      </c>
      <c r="GM38" s="54">
        <v>-3</v>
      </c>
      <c r="GN38" s="54">
        <v>-3</v>
      </c>
      <c r="GO38" s="54">
        <v>-3</v>
      </c>
      <c r="GP38" s="54">
        <v>-3</v>
      </c>
      <c r="GQ38" s="54">
        <v>-3</v>
      </c>
      <c r="GR38" s="54">
        <v>-3</v>
      </c>
      <c r="GS38" s="54">
        <v>-3</v>
      </c>
      <c r="GT38" s="54">
        <v>-3</v>
      </c>
      <c r="GU38" s="54">
        <v>-3</v>
      </c>
      <c r="GV38" s="54">
        <v>-3</v>
      </c>
      <c r="GW38" s="54">
        <v>-3</v>
      </c>
      <c r="GX38" s="54">
        <v>-3</v>
      </c>
      <c r="GY38" s="54">
        <v>-3</v>
      </c>
      <c r="GZ38" s="54">
        <v>-3</v>
      </c>
      <c r="HA38" s="54">
        <v>-3</v>
      </c>
      <c r="HB38" s="54">
        <v>-3</v>
      </c>
      <c r="HC38" s="54">
        <v>-3</v>
      </c>
      <c r="HD38" s="54">
        <v>-3</v>
      </c>
      <c r="HE38" s="54">
        <v>-3</v>
      </c>
      <c r="HF38" s="54">
        <v>-3</v>
      </c>
      <c r="HG38" s="54">
        <v>-3</v>
      </c>
      <c r="HH38" s="54">
        <v>-3</v>
      </c>
      <c r="HI38" s="54">
        <v>-3</v>
      </c>
      <c r="HJ38" s="54">
        <v>-3</v>
      </c>
      <c r="HK38" s="54">
        <v>-3</v>
      </c>
      <c r="HL38" s="54">
        <v>-3</v>
      </c>
      <c r="HM38" s="54">
        <v>-3</v>
      </c>
      <c r="HN38" s="54">
        <v>-3</v>
      </c>
      <c r="HO38" s="54">
        <v>-3</v>
      </c>
      <c r="HP38" s="54">
        <v>-3</v>
      </c>
      <c r="HQ38" s="54">
        <v>-3</v>
      </c>
      <c r="HR38" s="54">
        <v>-3</v>
      </c>
      <c r="HS38" s="54">
        <v>-3</v>
      </c>
      <c r="HT38" s="54">
        <v>-2</v>
      </c>
      <c r="HU38" s="54">
        <v>-1</v>
      </c>
      <c r="HV38" s="54">
        <v>1E-10</v>
      </c>
      <c r="HW38" s="54">
        <v>1E-10</v>
      </c>
      <c r="HX38" s="54">
        <v>1</v>
      </c>
      <c r="HY38" s="54">
        <v>2</v>
      </c>
      <c r="HZ38" s="54">
        <v>3</v>
      </c>
      <c r="IA38" s="54">
        <v>3</v>
      </c>
      <c r="IB38" s="54">
        <v>3</v>
      </c>
      <c r="IC38" s="54">
        <v>3</v>
      </c>
      <c r="ID38" s="54">
        <v>3</v>
      </c>
      <c r="IE38" s="54">
        <v>3</v>
      </c>
      <c r="IF38" s="54">
        <v>3</v>
      </c>
      <c r="IG38" s="54">
        <v>3</v>
      </c>
      <c r="IH38" s="54"/>
    </row>
    <row r="39" spans="17:242">
      <c r="Q39" s="52">
        <v>154</v>
      </c>
      <c r="R39" s="52">
        <v>-3</v>
      </c>
      <c r="T39" s="52">
        <v>154</v>
      </c>
      <c r="U39" s="52">
        <v>-3</v>
      </c>
      <c r="W39" s="52">
        <v>154</v>
      </c>
      <c r="X39" s="52">
        <v>-3</v>
      </c>
      <c r="Z39" s="52">
        <v>154</v>
      </c>
      <c r="AA39" s="52">
        <v>-3</v>
      </c>
      <c r="AC39" s="52">
        <v>154</v>
      </c>
      <c r="AD39" s="52">
        <v>-3</v>
      </c>
      <c r="AF39" s="52">
        <v>154</v>
      </c>
      <c r="AG39" s="52">
        <v>-3</v>
      </c>
      <c r="AI39" s="52">
        <v>154</v>
      </c>
      <c r="AJ39" s="52">
        <v>-3</v>
      </c>
      <c r="AL39" s="52">
        <v>154</v>
      </c>
      <c r="AM39" s="52">
        <v>-3</v>
      </c>
      <c r="AO39" s="52">
        <v>154</v>
      </c>
      <c r="AP39" s="52">
        <v>-3</v>
      </c>
      <c r="AR39" s="52">
        <v>154</v>
      </c>
      <c r="AS39" s="52">
        <v>-3</v>
      </c>
      <c r="AU39" s="52">
        <v>154</v>
      </c>
      <c r="AV39" s="52">
        <v>-3</v>
      </c>
      <c r="AX39" s="52">
        <v>154</v>
      </c>
      <c r="AY39" s="52">
        <v>-3</v>
      </c>
      <c r="BA39" s="52">
        <v>154</v>
      </c>
      <c r="BB39" s="52">
        <v>-3</v>
      </c>
      <c r="BD39" s="52">
        <v>154</v>
      </c>
      <c r="BE39" s="52">
        <v>-3</v>
      </c>
      <c r="BG39" s="52">
        <v>154</v>
      </c>
      <c r="BH39" s="52">
        <v>-3</v>
      </c>
      <c r="BJ39" s="52">
        <v>154</v>
      </c>
      <c r="BK39" s="52">
        <v>-3</v>
      </c>
      <c r="BM39" s="52">
        <v>154</v>
      </c>
      <c r="BN39" s="52">
        <v>-3</v>
      </c>
      <c r="BP39" s="52">
        <v>154</v>
      </c>
      <c r="BQ39" s="52">
        <v>-3</v>
      </c>
      <c r="BS39" s="52">
        <v>154</v>
      </c>
      <c r="BT39" s="52">
        <v>-3</v>
      </c>
      <c r="BV39" s="52">
        <v>154</v>
      </c>
      <c r="BW39" s="52">
        <v>-3</v>
      </c>
      <c r="BY39" s="52">
        <v>154</v>
      </c>
      <c r="BZ39" s="52">
        <v>-3</v>
      </c>
      <c r="CB39" s="52">
        <v>154</v>
      </c>
      <c r="CC39" s="52">
        <v>-3</v>
      </c>
      <c r="CE39" s="52">
        <v>154</v>
      </c>
      <c r="CF39" s="52">
        <v>-3</v>
      </c>
      <c r="CH39" s="52">
        <v>154</v>
      </c>
      <c r="CI39" s="52">
        <v>-3</v>
      </c>
      <c r="CK39" s="52">
        <v>154</v>
      </c>
      <c r="CL39" s="52">
        <v>-3</v>
      </c>
      <c r="CN39" s="52">
        <v>154</v>
      </c>
      <c r="CO39" s="52">
        <v>-3</v>
      </c>
      <c r="CQ39" s="52">
        <v>154</v>
      </c>
      <c r="CR39" s="52">
        <v>-3</v>
      </c>
      <c r="CT39" s="52">
        <v>154</v>
      </c>
      <c r="CU39" s="52">
        <v>-3</v>
      </c>
      <c r="CW39" s="52">
        <v>154</v>
      </c>
      <c r="CX39" s="52">
        <v>-3</v>
      </c>
      <c r="CZ39" s="52">
        <v>154</v>
      </c>
      <c r="DA39" s="52">
        <v>-3</v>
      </c>
      <c r="DC39" s="52">
        <v>154</v>
      </c>
      <c r="DD39" s="52">
        <v>-3</v>
      </c>
      <c r="DF39" s="52">
        <v>154</v>
      </c>
      <c r="DG39" s="52">
        <v>-3</v>
      </c>
      <c r="DI39" s="52">
        <v>154</v>
      </c>
      <c r="DJ39" s="52">
        <v>-3</v>
      </c>
      <c r="DL39" s="52">
        <v>154</v>
      </c>
      <c r="DM39" s="52">
        <v>-3</v>
      </c>
      <c r="DO39" s="52">
        <v>154</v>
      </c>
      <c r="DP39" s="52">
        <v>-3</v>
      </c>
      <c r="DR39" s="52">
        <v>154</v>
      </c>
      <c r="DS39" s="52">
        <v>-3</v>
      </c>
      <c r="DU39" s="52">
        <v>154</v>
      </c>
      <c r="DV39" s="52">
        <v>-3</v>
      </c>
      <c r="DX39" s="52">
        <v>154</v>
      </c>
      <c r="DY39" s="52">
        <v>-3</v>
      </c>
      <c r="EA39" s="52">
        <v>154</v>
      </c>
      <c r="EB39" s="52">
        <v>-3</v>
      </c>
      <c r="ED39" s="52">
        <v>154</v>
      </c>
      <c r="EE39" s="52">
        <v>-3</v>
      </c>
      <c r="EG39" s="52">
        <v>154</v>
      </c>
      <c r="EH39" s="52">
        <v>-3</v>
      </c>
      <c r="EJ39" s="52">
        <v>154</v>
      </c>
      <c r="EK39" s="52">
        <v>-3</v>
      </c>
      <c r="EM39" s="52">
        <v>154</v>
      </c>
      <c r="EN39" s="52">
        <v>-3</v>
      </c>
      <c r="EP39" s="52">
        <v>154</v>
      </c>
      <c r="EQ39" s="52">
        <v>-2</v>
      </c>
      <c r="ES39" s="52">
        <v>154</v>
      </c>
      <c r="ET39" s="52">
        <v>-1</v>
      </c>
      <c r="EV39" s="52">
        <v>154</v>
      </c>
      <c r="EW39" s="52">
        <v>1E-10</v>
      </c>
      <c r="EY39" s="52">
        <v>154</v>
      </c>
      <c r="EZ39" s="52">
        <v>1E-10</v>
      </c>
      <c r="FB39" s="52">
        <v>154</v>
      </c>
      <c r="FC39" s="52">
        <v>1</v>
      </c>
      <c r="FE39" s="52">
        <v>154</v>
      </c>
      <c r="FF39" s="52">
        <v>2</v>
      </c>
      <c r="FH39" s="52">
        <v>154</v>
      </c>
      <c r="FI39" s="52">
        <v>3</v>
      </c>
      <c r="FK39" s="52">
        <v>154</v>
      </c>
      <c r="FL39" s="52">
        <v>3</v>
      </c>
      <c r="FN39" s="52">
        <v>154</v>
      </c>
      <c r="FO39" s="52">
        <v>3</v>
      </c>
      <c r="FQ39" s="52">
        <v>154</v>
      </c>
      <c r="FR39" s="52">
        <v>3</v>
      </c>
      <c r="FT39" s="52">
        <v>154</v>
      </c>
      <c r="FU39" s="52">
        <v>3</v>
      </c>
      <c r="FW39" s="52">
        <v>154</v>
      </c>
      <c r="FX39" s="52">
        <v>3</v>
      </c>
      <c r="FZ39" s="52">
        <v>154</v>
      </c>
      <c r="GA39" s="52">
        <v>3</v>
      </c>
      <c r="GC39" s="54">
        <v>156</v>
      </c>
      <c r="GD39" s="54">
        <v>-3</v>
      </c>
      <c r="GE39" s="54">
        <v>-3</v>
      </c>
      <c r="GF39" s="54">
        <v>-3</v>
      </c>
      <c r="GG39" s="54">
        <v>-3</v>
      </c>
      <c r="GH39" s="54">
        <v>-3</v>
      </c>
      <c r="GI39" s="54">
        <v>-3</v>
      </c>
      <c r="GJ39" s="54">
        <v>-3</v>
      </c>
      <c r="GK39" s="54">
        <v>-3</v>
      </c>
      <c r="GL39" s="54">
        <v>-3</v>
      </c>
      <c r="GM39" s="54">
        <v>-3</v>
      </c>
      <c r="GN39" s="54">
        <v>-3</v>
      </c>
      <c r="GO39" s="54">
        <v>-3</v>
      </c>
      <c r="GP39" s="54">
        <v>-3</v>
      </c>
      <c r="GQ39" s="54">
        <v>-3</v>
      </c>
      <c r="GR39" s="54">
        <v>-3</v>
      </c>
      <c r="GS39" s="54">
        <v>-3</v>
      </c>
      <c r="GT39" s="54">
        <v>-3</v>
      </c>
      <c r="GU39" s="54">
        <v>-3</v>
      </c>
      <c r="GV39" s="54">
        <v>-3</v>
      </c>
      <c r="GW39" s="54">
        <v>-3</v>
      </c>
      <c r="GX39" s="54">
        <v>-3</v>
      </c>
      <c r="GY39" s="54">
        <v>-3</v>
      </c>
      <c r="GZ39" s="54">
        <v>-3</v>
      </c>
      <c r="HA39" s="54">
        <v>-3</v>
      </c>
      <c r="HB39" s="54">
        <v>-3</v>
      </c>
      <c r="HC39" s="54">
        <v>-3</v>
      </c>
      <c r="HD39" s="54">
        <v>-3</v>
      </c>
      <c r="HE39" s="54">
        <v>-3</v>
      </c>
      <c r="HF39" s="54">
        <v>-3</v>
      </c>
      <c r="HG39" s="54">
        <v>-3</v>
      </c>
      <c r="HH39" s="54">
        <v>-3</v>
      </c>
      <c r="HI39" s="54">
        <v>-3</v>
      </c>
      <c r="HJ39" s="54">
        <v>-3</v>
      </c>
      <c r="HK39" s="54">
        <v>-3</v>
      </c>
      <c r="HL39" s="54">
        <v>-3</v>
      </c>
      <c r="HM39" s="54">
        <v>-3</v>
      </c>
      <c r="HN39" s="54">
        <v>-3</v>
      </c>
      <c r="HO39" s="54">
        <v>-3</v>
      </c>
      <c r="HP39" s="54">
        <v>-3</v>
      </c>
      <c r="HQ39" s="54">
        <v>-3</v>
      </c>
      <c r="HR39" s="54">
        <v>-3</v>
      </c>
      <c r="HS39" s="54">
        <v>-2</v>
      </c>
      <c r="HT39" s="54">
        <v>-1</v>
      </c>
      <c r="HU39" s="54">
        <v>1E-10</v>
      </c>
      <c r="HV39" s="54">
        <v>1E-10</v>
      </c>
      <c r="HW39" s="54">
        <v>1</v>
      </c>
      <c r="HX39" s="54">
        <v>2</v>
      </c>
      <c r="HY39" s="54">
        <v>3</v>
      </c>
      <c r="HZ39" s="54">
        <v>3</v>
      </c>
      <c r="IA39" s="54">
        <v>3</v>
      </c>
      <c r="IB39" s="54">
        <v>3</v>
      </c>
      <c r="IC39" s="54">
        <v>3</v>
      </c>
      <c r="ID39" s="54">
        <v>3</v>
      </c>
      <c r="IE39" s="54">
        <v>3</v>
      </c>
      <c r="IF39" s="54">
        <v>3</v>
      </c>
      <c r="IG39" s="54">
        <v>3</v>
      </c>
      <c r="IH39" s="54"/>
    </row>
    <row r="40" spans="17:242">
      <c r="Q40" s="52">
        <v>155</v>
      </c>
      <c r="R40" s="52">
        <v>-3</v>
      </c>
      <c r="T40" s="52">
        <v>155</v>
      </c>
      <c r="U40" s="52">
        <v>-3</v>
      </c>
      <c r="W40" s="52">
        <v>155</v>
      </c>
      <c r="X40" s="52">
        <v>-3</v>
      </c>
      <c r="Z40" s="52">
        <v>155</v>
      </c>
      <c r="AA40" s="52">
        <v>-3</v>
      </c>
      <c r="AC40" s="52">
        <v>155</v>
      </c>
      <c r="AD40" s="52">
        <v>-3</v>
      </c>
      <c r="AF40" s="52">
        <v>155</v>
      </c>
      <c r="AG40" s="52">
        <v>-3</v>
      </c>
      <c r="AI40" s="52">
        <v>155</v>
      </c>
      <c r="AJ40" s="52">
        <v>-3</v>
      </c>
      <c r="AL40" s="52">
        <v>155</v>
      </c>
      <c r="AM40" s="52">
        <v>-3</v>
      </c>
      <c r="AO40" s="52">
        <v>155</v>
      </c>
      <c r="AP40" s="52">
        <v>-3</v>
      </c>
      <c r="AR40" s="52">
        <v>155</v>
      </c>
      <c r="AS40" s="52">
        <v>-3</v>
      </c>
      <c r="AU40" s="52">
        <v>155</v>
      </c>
      <c r="AV40" s="52">
        <v>-3</v>
      </c>
      <c r="AX40" s="52">
        <v>155</v>
      </c>
      <c r="AY40" s="52">
        <v>-3</v>
      </c>
      <c r="BA40" s="52">
        <v>155</v>
      </c>
      <c r="BB40" s="52">
        <v>-3</v>
      </c>
      <c r="BD40" s="52">
        <v>155</v>
      </c>
      <c r="BE40" s="52">
        <v>-3</v>
      </c>
      <c r="BG40" s="52">
        <v>155</v>
      </c>
      <c r="BH40" s="52">
        <v>-3</v>
      </c>
      <c r="BJ40" s="52">
        <v>155</v>
      </c>
      <c r="BK40" s="52">
        <v>-3</v>
      </c>
      <c r="BM40" s="52">
        <v>155</v>
      </c>
      <c r="BN40" s="52">
        <v>-3</v>
      </c>
      <c r="BP40" s="52">
        <v>155</v>
      </c>
      <c r="BQ40" s="52">
        <v>-3</v>
      </c>
      <c r="BS40" s="52">
        <v>155</v>
      </c>
      <c r="BT40" s="52">
        <v>-3</v>
      </c>
      <c r="BV40" s="52">
        <v>155</v>
      </c>
      <c r="BW40" s="52">
        <v>-3</v>
      </c>
      <c r="BY40" s="52">
        <v>155</v>
      </c>
      <c r="BZ40" s="52">
        <v>-3</v>
      </c>
      <c r="CB40" s="52">
        <v>155</v>
      </c>
      <c r="CC40" s="52">
        <v>-3</v>
      </c>
      <c r="CE40" s="52">
        <v>155</v>
      </c>
      <c r="CF40" s="52">
        <v>-3</v>
      </c>
      <c r="CH40" s="52">
        <v>155</v>
      </c>
      <c r="CI40" s="52">
        <v>-3</v>
      </c>
      <c r="CK40" s="52">
        <v>155</v>
      </c>
      <c r="CL40" s="52">
        <v>-3</v>
      </c>
      <c r="CN40" s="52">
        <v>155</v>
      </c>
      <c r="CO40" s="52">
        <v>-3</v>
      </c>
      <c r="CQ40" s="52">
        <v>155</v>
      </c>
      <c r="CR40" s="52">
        <v>-3</v>
      </c>
      <c r="CT40" s="52">
        <v>155</v>
      </c>
      <c r="CU40" s="52">
        <v>-3</v>
      </c>
      <c r="CW40" s="52">
        <v>155</v>
      </c>
      <c r="CX40" s="52">
        <v>-3</v>
      </c>
      <c r="CZ40" s="52">
        <v>155</v>
      </c>
      <c r="DA40" s="52">
        <v>-3</v>
      </c>
      <c r="DC40" s="52">
        <v>155</v>
      </c>
      <c r="DD40" s="52">
        <v>-3</v>
      </c>
      <c r="DF40" s="52">
        <v>155</v>
      </c>
      <c r="DG40" s="52">
        <v>-3</v>
      </c>
      <c r="DI40" s="52">
        <v>155</v>
      </c>
      <c r="DJ40" s="52">
        <v>-3</v>
      </c>
      <c r="DL40" s="52">
        <v>155</v>
      </c>
      <c r="DM40" s="52">
        <v>-3</v>
      </c>
      <c r="DO40" s="52">
        <v>155</v>
      </c>
      <c r="DP40" s="52">
        <v>-3</v>
      </c>
      <c r="DR40" s="52">
        <v>155</v>
      </c>
      <c r="DS40" s="52">
        <v>-3</v>
      </c>
      <c r="DU40" s="52">
        <v>155</v>
      </c>
      <c r="DV40" s="52">
        <v>-3</v>
      </c>
      <c r="DX40" s="52">
        <v>155</v>
      </c>
      <c r="DY40" s="52">
        <v>-3</v>
      </c>
      <c r="EA40" s="52">
        <v>155</v>
      </c>
      <c r="EB40" s="52">
        <v>-3</v>
      </c>
      <c r="ED40" s="52">
        <v>155</v>
      </c>
      <c r="EE40" s="52">
        <v>-3</v>
      </c>
      <c r="EG40" s="52">
        <v>155</v>
      </c>
      <c r="EH40" s="52">
        <v>-3</v>
      </c>
      <c r="EJ40" s="52">
        <v>155</v>
      </c>
      <c r="EK40" s="52">
        <v>-3</v>
      </c>
      <c r="EM40" s="52">
        <v>155</v>
      </c>
      <c r="EN40" s="52">
        <v>-2</v>
      </c>
      <c r="EP40" s="52">
        <v>155</v>
      </c>
      <c r="EQ40" s="52">
        <v>-1</v>
      </c>
      <c r="ES40" s="52">
        <v>155</v>
      </c>
      <c r="ET40" s="52">
        <v>1E-10</v>
      </c>
      <c r="EV40" s="52">
        <v>155</v>
      </c>
      <c r="EW40" s="52">
        <v>1E-10</v>
      </c>
      <c r="EY40" s="52">
        <v>155</v>
      </c>
      <c r="EZ40" s="52">
        <v>1</v>
      </c>
      <c r="FB40" s="52">
        <v>155</v>
      </c>
      <c r="FC40" s="52">
        <v>2</v>
      </c>
      <c r="FE40" s="52">
        <v>155</v>
      </c>
      <c r="FF40" s="52">
        <v>3</v>
      </c>
      <c r="FH40" s="52">
        <v>155</v>
      </c>
      <c r="FI40" s="52">
        <v>3</v>
      </c>
      <c r="FK40" s="52">
        <v>155</v>
      </c>
      <c r="FL40" s="52">
        <v>3</v>
      </c>
      <c r="FN40" s="52">
        <v>155</v>
      </c>
      <c r="FO40" s="52">
        <v>3</v>
      </c>
      <c r="FQ40" s="52">
        <v>155</v>
      </c>
      <c r="FR40" s="52">
        <v>3</v>
      </c>
      <c r="FT40" s="52">
        <v>155</v>
      </c>
      <c r="FU40" s="52">
        <v>3</v>
      </c>
      <c r="FW40" s="52">
        <v>155</v>
      </c>
      <c r="FX40" s="52">
        <v>3</v>
      </c>
      <c r="FZ40" s="52">
        <v>155</v>
      </c>
      <c r="GA40" s="52">
        <v>3</v>
      </c>
      <c r="GC40" s="54">
        <v>157</v>
      </c>
      <c r="GD40" s="54">
        <v>-3</v>
      </c>
      <c r="GE40" s="54">
        <v>-3</v>
      </c>
      <c r="GF40" s="54">
        <v>-3</v>
      </c>
      <c r="GG40" s="54">
        <v>-3</v>
      </c>
      <c r="GH40" s="54">
        <v>-3</v>
      </c>
      <c r="GI40" s="54">
        <v>-3</v>
      </c>
      <c r="GJ40" s="54">
        <v>-3</v>
      </c>
      <c r="GK40" s="54">
        <v>-3</v>
      </c>
      <c r="GL40" s="54">
        <v>-3</v>
      </c>
      <c r="GM40" s="54">
        <v>-3</v>
      </c>
      <c r="GN40" s="54">
        <v>-3</v>
      </c>
      <c r="GO40" s="54">
        <v>-3</v>
      </c>
      <c r="GP40" s="54">
        <v>-3</v>
      </c>
      <c r="GQ40" s="54">
        <v>-3</v>
      </c>
      <c r="GR40" s="54">
        <v>-3</v>
      </c>
      <c r="GS40" s="54">
        <v>-3</v>
      </c>
      <c r="GT40" s="54">
        <v>-3</v>
      </c>
      <c r="GU40" s="54">
        <v>-3</v>
      </c>
      <c r="GV40" s="54">
        <v>-3</v>
      </c>
      <c r="GW40" s="54">
        <v>-3</v>
      </c>
      <c r="GX40" s="54">
        <v>-3</v>
      </c>
      <c r="GY40" s="54">
        <v>-3</v>
      </c>
      <c r="GZ40" s="54">
        <v>-3</v>
      </c>
      <c r="HA40" s="54">
        <v>-3</v>
      </c>
      <c r="HB40" s="54">
        <v>-3</v>
      </c>
      <c r="HC40" s="54">
        <v>-3</v>
      </c>
      <c r="HD40" s="54">
        <v>-3</v>
      </c>
      <c r="HE40" s="54">
        <v>-3</v>
      </c>
      <c r="HF40" s="54">
        <v>-3</v>
      </c>
      <c r="HG40" s="54">
        <v>-3</v>
      </c>
      <c r="HH40" s="54">
        <v>-3</v>
      </c>
      <c r="HI40" s="54">
        <v>-3</v>
      </c>
      <c r="HJ40" s="54">
        <v>-3</v>
      </c>
      <c r="HK40" s="54">
        <v>-3</v>
      </c>
      <c r="HL40" s="54">
        <v>-3</v>
      </c>
      <c r="HM40" s="54">
        <v>-3</v>
      </c>
      <c r="HN40" s="54">
        <v>-3</v>
      </c>
      <c r="HO40" s="54">
        <v>-3</v>
      </c>
      <c r="HP40" s="54">
        <v>-3</v>
      </c>
      <c r="HQ40" s="54">
        <v>-3</v>
      </c>
      <c r="HR40" s="54">
        <v>-2</v>
      </c>
      <c r="HS40" s="54">
        <v>-1</v>
      </c>
      <c r="HT40" s="54">
        <v>1E-10</v>
      </c>
      <c r="HU40" s="54">
        <v>1E-10</v>
      </c>
      <c r="HV40" s="54">
        <v>1</v>
      </c>
      <c r="HW40" s="54">
        <v>2</v>
      </c>
      <c r="HX40" s="54">
        <v>3</v>
      </c>
      <c r="HY40" s="54">
        <v>3</v>
      </c>
      <c r="HZ40" s="54">
        <v>3</v>
      </c>
      <c r="IA40" s="54">
        <v>3</v>
      </c>
      <c r="IB40" s="54">
        <v>3</v>
      </c>
      <c r="IC40" s="54">
        <v>3</v>
      </c>
      <c r="ID40" s="54">
        <v>3</v>
      </c>
      <c r="IE40" s="54">
        <v>3</v>
      </c>
      <c r="IF40" s="54">
        <v>3</v>
      </c>
      <c r="IG40" s="54">
        <v>3</v>
      </c>
      <c r="IH40" s="54"/>
    </row>
    <row r="41" spans="17:242" ht="15.75" customHeight="1">
      <c r="Q41" s="52">
        <v>156</v>
      </c>
      <c r="R41" s="52">
        <v>-3</v>
      </c>
      <c r="T41" s="52">
        <v>156</v>
      </c>
      <c r="U41" s="52">
        <v>-3</v>
      </c>
      <c r="W41" s="52">
        <v>156</v>
      </c>
      <c r="X41" s="52">
        <v>-3</v>
      </c>
      <c r="Z41" s="52">
        <v>156</v>
      </c>
      <c r="AA41" s="52">
        <v>-3</v>
      </c>
      <c r="AC41" s="52">
        <v>156</v>
      </c>
      <c r="AD41" s="52">
        <v>-3</v>
      </c>
      <c r="AF41" s="52">
        <v>156</v>
      </c>
      <c r="AG41" s="52">
        <v>-3</v>
      </c>
      <c r="AI41" s="52">
        <v>156</v>
      </c>
      <c r="AJ41" s="52">
        <v>-3</v>
      </c>
      <c r="AL41" s="52">
        <v>156</v>
      </c>
      <c r="AM41" s="52">
        <v>-3</v>
      </c>
      <c r="AO41" s="52">
        <v>156</v>
      </c>
      <c r="AP41" s="52">
        <v>-3</v>
      </c>
      <c r="AR41" s="52">
        <v>156</v>
      </c>
      <c r="AS41" s="52">
        <v>-3</v>
      </c>
      <c r="AU41" s="52">
        <v>156</v>
      </c>
      <c r="AV41" s="52">
        <v>-3</v>
      </c>
      <c r="AX41" s="52">
        <v>156</v>
      </c>
      <c r="AY41" s="52">
        <v>-3</v>
      </c>
      <c r="BA41" s="52">
        <v>156</v>
      </c>
      <c r="BB41" s="52">
        <v>-3</v>
      </c>
      <c r="BD41" s="52">
        <v>156</v>
      </c>
      <c r="BE41" s="52">
        <v>-3</v>
      </c>
      <c r="BG41" s="52">
        <v>156</v>
      </c>
      <c r="BH41" s="52">
        <v>-3</v>
      </c>
      <c r="BJ41" s="52">
        <v>156</v>
      </c>
      <c r="BK41" s="52">
        <v>-3</v>
      </c>
      <c r="BM41" s="52">
        <v>156</v>
      </c>
      <c r="BN41" s="52">
        <v>-3</v>
      </c>
      <c r="BP41" s="52">
        <v>156</v>
      </c>
      <c r="BQ41" s="52">
        <v>-3</v>
      </c>
      <c r="BS41" s="52">
        <v>156</v>
      </c>
      <c r="BT41" s="52">
        <v>-3</v>
      </c>
      <c r="BV41" s="52">
        <v>156</v>
      </c>
      <c r="BW41" s="52">
        <v>-3</v>
      </c>
      <c r="BY41" s="52">
        <v>156</v>
      </c>
      <c r="BZ41" s="52">
        <v>-3</v>
      </c>
      <c r="CB41" s="52">
        <v>156</v>
      </c>
      <c r="CC41" s="52">
        <v>-3</v>
      </c>
      <c r="CE41" s="52">
        <v>156</v>
      </c>
      <c r="CF41" s="52">
        <v>-3</v>
      </c>
      <c r="CH41" s="52">
        <v>156</v>
      </c>
      <c r="CI41" s="52">
        <v>-3</v>
      </c>
      <c r="CK41" s="52">
        <v>156</v>
      </c>
      <c r="CL41" s="52">
        <v>-3</v>
      </c>
      <c r="CN41" s="52">
        <v>156</v>
      </c>
      <c r="CO41" s="52">
        <v>-3</v>
      </c>
      <c r="CQ41" s="52">
        <v>156</v>
      </c>
      <c r="CR41" s="52">
        <v>-3</v>
      </c>
      <c r="CT41" s="52">
        <v>156</v>
      </c>
      <c r="CU41" s="52">
        <v>-3</v>
      </c>
      <c r="CW41" s="52">
        <v>156</v>
      </c>
      <c r="CX41" s="52">
        <v>-3</v>
      </c>
      <c r="CZ41" s="52">
        <v>156</v>
      </c>
      <c r="DA41" s="52">
        <v>-3</v>
      </c>
      <c r="DC41" s="52">
        <v>156</v>
      </c>
      <c r="DD41" s="52">
        <v>-3</v>
      </c>
      <c r="DF41" s="52">
        <v>156</v>
      </c>
      <c r="DG41" s="52">
        <v>-3</v>
      </c>
      <c r="DI41" s="52">
        <v>156</v>
      </c>
      <c r="DJ41" s="52">
        <v>-3</v>
      </c>
      <c r="DL41" s="52">
        <v>156</v>
      </c>
      <c r="DM41" s="52">
        <v>-3</v>
      </c>
      <c r="DO41" s="52">
        <v>156</v>
      </c>
      <c r="DP41" s="52">
        <v>-3</v>
      </c>
      <c r="DR41" s="52">
        <v>156</v>
      </c>
      <c r="DS41" s="52">
        <v>-3</v>
      </c>
      <c r="DU41" s="52">
        <v>156</v>
      </c>
      <c r="DV41" s="52">
        <v>-3</v>
      </c>
      <c r="DX41" s="52">
        <v>156</v>
      </c>
      <c r="DY41" s="52">
        <v>-3</v>
      </c>
      <c r="EA41" s="52">
        <v>156</v>
      </c>
      <c r="EB41" s="52">
        <v>-3</v>
      </c>
      <c r="ED41" s="52">
        <v>156</v>
      </c>
      <c r="EE41" s="52">
        <v>-3</v>
      </c>
      <c r="EG41" s="52">
        <v>156</v>
      </c>
      <c r="EH41" s="52">
        <v>-3</v>
      </c>
      <c r="EJ41" s="52">
        <v>156</v>
      </c>
      <c r="EK41" s="52">
        <v>-2</v>
      </c>
      <c r="EM41" s="52">
        <v>156</v>
      </c>
      <c r="EN41" s="52">
        <v>-1</v>
      </c>
      <c r="EP41" s="52">
        <v>156</v>
      </c>
      <c r="EQ41" s="52">
        <v>1E-10</v>
      </c>
      <c r="ES41" s="52">
        <v>156</v>
      </c>
      <c r="ET41" s="52">
        <v>1E-10</v>
      </c>
      <c r="EV41" s="52">
        <v>156</v>
      </c>
      <c r="EW41" s="52">
        <v>1</v>
      </c>
      <c r="EY41" s="52">
        <v>156</v>
      </c>
      <c r="EZ41" s="52">
        <v>2</v>
      </c>
      <c r="FB41" s="52">
        <v>156</v>
      </c>
      <c r="FC41" s="52">
        <v>3</v>
      </c>
      <c r="FE41" s="52">
        <v>156</v>
      </c>
      <c r="FF41" s="52">
        <v>3</v>
      </c>
      <c r="FH41" s="52">
        <v>156</v>
      </c>
      <c r="FI41" s="52">
        <v>3</v>
      </c>
      <c r="FK41" s="52">
        <v>156</v>
      </c>
      <c r="FL41" s="52">
        <v>3</v>
      </c>
      <c r="FN41" s="52">
        <v>156</v>
      </c>
      <c r="FO41" s="52">
        <v>3</v>
      </c>
      <c r="FQ41" s="52">
        <v>156</v>
      </c>
      <c r="FR41" s="52">
        <v>3</v>
      </c>
      <c r="FT41" s="52">
        <v>156</v>
      </c>
      <c r="FU41" s="52">
        <v>3</v>
      </c>
      <c r="FW41" s="52">
        <v>156</v>
      </c>
      <c r="FX41" s="52">
        <v>3</v>
      </c>
      <c r="FZ41" s="52">
        <v>156</v>
      </c>
      <c r="GA41" s="52">
        <v>3</v>
      </c>
      <c r="GC41" s="54">
        <v>158</v>
      </c>
      <c r="GD41" s="54">
        <v>-3</v>
      </c>
      <c r="GE41" s="54">
        <v>-3</v>
      </c>
      <c r="GF41" s="54">
        <v>-3</v>
      </c>
      <c r="GG41" s="54">
        <v>-3</v>
      </c>
      <c r="GH41" s="54">
        <v>-3</v>
      </c>
      <c r="GI41" s="54">
        <v>-3</v>
      </c>
      <c r="GJ41" s="54">
        <v>-3</v>
      </c>
      <c r="GK41" s="54">
        <v>-3</v>
      </c>
      <c r="GL41" s="54">
        <v>-3</v>
      </c>
      <c r="GM41" s="54">
        <v>-3</v>
      </c>
      <c r="GN41" s="54">
        <v>-3</v>
      </c>
      <c r="GO41" s="54">
        <v>-3</v>
      </c>
      <c r="GP41" s="54">
        <v>-3</v>
      </c>
      <c r="GQ41" s="54">
        <v>-3</v>
      </c>
      <c r="GR41" s="54">
        <v>-3</v>
      </c>
      <c r="GS41" s="54">
        <v>-3</v>
      </c>
      <c r="GT41" s="54">
        <v>-3</v>
      </c>
      <c r="GU41" s="54">
        <v>-3</v>
      </c>
      <c r="GV41" s="54">
        <v>-3</v>
      </c>
      <c r="GW41" s="54">
        <v>-3</v>
      </c>
      <c r="GX41" s="54">
        <v>-3</v>
      </c>
      <c r="GY41" s="54">
        <v>-3</v>
      </c>
      <c r="GZ41" s="54">
        <v>-3</v>
      </c>
      <c r="HA41" s="54">
        <v>-3</v>
      </c>
      <c r="HB41" s="54">
        <v>-3</v>
      </c>
      <c r="HC41" s="54">
        <v>-3</v>
      </c>
      <c r="HD41" s="54">
        <v>-3</v>
      </c>
      <c r="HE41" s="54">
        <v>-3</v>
      </c>
      <c r="HF41" s="54">
        <v>-3</v>
      </c>
      <c r="HG41" s="54">
        <v>-3</v>
      </c>
      <c r="HH41" s="54">
        <v>-3</v>
      </c>
      <c r="HI41" s="54">
        <v>-3</v>
      </c>
      <c r="HJ41" s="54">
        <v>-3</v>
      </c>
      <c r="HK41" s="54">
        <v>-3</v>
      </c>
      <c r="HL41" s="54">
        <v>-3</v>
      </c>
      <c r="HM41" s="54">
        <v>-3</v>
      </c>
      <c r="HN41" s="54">
        <v>-3</v>
      </c>
      <c r="HO41" s="54">
        <v>-3</v>
      </c>
      <c r="HP41" s="54">
        <v>-3</v>
      </c>
      <c r="HQ41" s="54">
        <v>-2</v>
      </c>
      <c r="HR41" s="54">
        <v>-1</v>
      </c>
      <c r="HS41" s="54">
        <v>1E-10</v>
      </c>
      <c r="HT41" s="54">
        <v>1E-10</v>
      </c>
      <c r="HU41" s="54">
        <v>1</v>
      </c>
      <c r="HV41" s="54">
        <v>2</v>
      </c>
      <c r="HW41" s="54">
        <v>3</v>
      </c>
      <c r="HX41" s="54">
        <v>3</v>
      </c>
      <c r="HY41" s="54">
        <v>3</v>
      </c>
      <c r="HZ41" s="54">
        <v>3</v>
      </c>
      <c r="IA41" s="54">
        <v>3</v>
      </c>
      <c r="IB41" s="54">
        <v>3</v>
      </c>
      <c r="IC41" s="54">
        <v>3</v>
      </c>
      <c r="ID41" s="54">
        <v>3</v>
      </c>
      <c r="IE41" s="54">
        <v>3</v>
      </c>
      <c r="IF41" s="54">
        <v>3</v>
      </c>
      <c r="IG41" s="54">
        <v>3</v>
      </c>
      <c r="IH41" s="54"/>
    </row>
    <row r="42" spans="17:242" ht="15.75" customHeight="1">
      <c r="Q42" s="52">
        <v>157</v>
      </c>
      <c r="R42" s="52">
        <v>-3</v>
      </c>
      <c r="T42" s="52">
        <v>157</v>
      </c>
      <c r="U42" s="52">
        <v>-3</v>
      </c>
      <c r="W42" s="52">
        <v>157</v>
      </c>
      <c r="X42" s="52">
        <v>-3</v>
      </c>
      <c r="Z42" s="52">
        <v>157</v>
      </c>
      <c r="AA42" s="52">
        <v>-3</v>
      </c>
      <c r="AC42" s="52">
        <v>157</v>
      </c>
      <c r="AD42" s="52">
        <v>-3</v>
      </c>
      <c r="AF42" s="52">
        <v>157</v>
      </c>
      <c r="AG42" s="52">
        <v>-3</v>
      </c>
      <c r="AI42" s="52">
        <v>157</v>
      </c>
      <c r="AJ42" s="52">
        <v>-3</v>
      </c>
      <c r="AL42" s="52">
        <v>157</v>
      </c>
      <c r="AM42" s="52">
        <v>-3</v>
      </c>
      <c r="AO42" s="52">
        <v>157</v>
      </c>
      <c r="AP42" s="52">
        <v>-3</v>
      </c>
      <c r="AR42" s="52">
        <v>157</v>
      </c>
      <c r="AS42" s="52">
        <v>-3</v>
      </c>
      <c r="AU42" s="52">
        <v>157</v>
      </c>
      <c r="AV42" s="52">
        <v>-3</v>
      </c>
      <c r="AX42" s="52">
        <v>157</v>
      </c>
      <c r="AY42" s="52">
        <v>-3</v>
      </c>
      <c r="BA42" s="52">
        <v>157</v>
      </c>
      <c r="BB42" s="52">
        <v>-3</v>
      </c>
      <c r="BD42" s="52">
        <v>157</v>
      </c>
      <c r="BE42" s="52">
        <v>-3</v>
      </c>
      <c r="BG42" s="52">
        <v>157</v>
      </c>
      <c r="BH42" s="52">
        <v>-3</v>
      </c>
      <c r="BJ42" s="52">
        <v>157</v>
      </c>
      <c r="BK42" s="52">
        <v>-3</v>
      </c>
      <c r="BM42" s="52">
        <v>157</v>
      </c>
      <c r="BN42" s="52">
        <v>-3</v>
      </c>
      <c r="BP42" s="52">
        <v>157</v>
      </c>
      <c r="BQ42" s="52">
        <v>-3</v>
      </c>
      <c r="BS42" s="52">
        <v>157</v>
      </c>
      <c r="BT42" s="52">
        <v>-3</v>
      </c>
      <c r="BV42" s="52">
        <v>157</v>
      </c>
      <c r="BW42" s="52">
        <v>-3</v>
      </c>
      <c r="BY42" s="52">
        <v>157</v>
      </c>
      <c r="BZ42" s="52">
        <v>-3</v>
      </c>
      <c r="CB42" s="52">
        <v>157</v>
      </c>
      <c r="CC42" s="52">
        <v>-3</v>
      </c>
      <c r="CE42" s="52">
        <v>157</v>
      </c>
      <c r="CF42" s="52">
        <v>-3</v>
      </c>
      <c r="CH42" s="52">
        <v>157</v>
      </c>
      <c r="CI42" s="52">
        <v>-3</v>
      </c>
      <c r="CK42" s="52">
        <v>157</v>
      </c>
      <c r="CL42" s="52">
        <v>-3</v>
      </c>
      <c r="CN42" s="52">
        <v>157</v>
      </c>
      <c r="CO42" s="52">
        <v>-3</v>
      </c>
      <c r="CQ42" s="52">
        <v>157</v>
      </c>
      <c r="CR42" s="52">
        <v>-3</v>
      </c>
      <c r="CT42" s="52">
        <v>157</v>
      </c>
      <c r="CU42" s="52">
        <v>-3</v>
      </c>
      <c r="CW42" s="52">
        <v>157</v>
      </c>
      <c r="CX42" s="52">
        <v>-3</v>
      </c>
      <c r="CZ42" s="52">
        <v>157</v>
      </c>
      <c r="DA42" s="52">
        <v>-3</v>
      </c>
      <c r="DC42" s="52">
        <v>157</v>
      </c>
      <c r="DD42" s="52">
        <v>-3</v>
      </c>
      <c r="DF42" s="52">
        <v>157</v>
      </c>
      <c r="DG42" s="52">
        <v>-3</v>
      </c>
      <c r="DI42" s="52">
        <v>157</v>
      </c>
      <c r="DJ42" s="52">
        <v>-3</v>
      </c>
      <c r="DL42" s="52">
        <v>157</v>
      </c>
      <c r="DM42" s="52">
        <v>-3</v>
      </c>
      <c r="DO42" s="52">
        <v>157</v>
      </c>
      <c r="DP42" s="52">
        <v>-3</v>
      </c>
      <c r="DR42" s="52">
        <v>157</v>
      </c>
      <c r="DS42" s="52">
        <v>-3</v>
      </c>
      <c r="DU42" s="52">
        <v>157</v>
      </c>
      <c r="DV42" s="52">
        <v>-3</v>
      </c>
      <c r="DX42" s="52">
        <v>157</v>
      </c>
      <c r="DY42" s="52">
        <v>-3</v>
      </c>
      <c r="EA42" s="52">
        <v>157</v>
      </c>
      <c r="EB42" s="52">
        <v>-3</v>
      </c>
      <c r="ED42" s="52">
        <v>157</v>
      </c>
      <c r="EE42" s="52">
        <v>-3</v>
      </c>
      <c r="EG42" s="52">
        <v>157</v>
      </c>
      <c r="EH42" s="52">
        <v>-2</v>
      </c>
      <c r="EJ42" s="52">
        <v>157</v>
      </c>
      <c r="EK42" s="52">
        <v>-1</v>
      </c>
      <c r="EM42" s="52">
        <v>157</v>
      </c>
      <c r="EN42" s="52">
        <v>1E-10</v>
      </c>
      <c r="EP42" s="52">
        <v>157</v>
      </c>
      <c r="EQ42" s="52">
        <v>1E-10</v>
      </c>
      <c r="ES42" s="52">
        <v>157</v>
      </c>
      <c r="ET42" s="52">
        <v>1</v>
      </c>
      <c r="EV42" s="52">
        <v>157</v>
      </c>
      <c r="EW42" s="52">
        <v>2</v>
      </c>
      <c r="EY42" s="52">
        <v>157</v>
      </c>
      <c r="EZ42" s="52">
        <v>3</v>
      </c>
      <c r="FB42" s="52">
        <v>157</v>
      </c>
      <c r="FC42" s="52">
        <v>3</v>
      </c>
      <c r="FE42" s="52">
        <v>157</v>
      </c>
      <c r="FF42" s="52">
        <v>3</v>
      </c>
      <c r="FH42" s="52">
        <v>157</v>
      </c>
      <c r="FI42" s="52">
        <v>3</v>
      </c>
      <c r="FK42" s="52">
        <v>157</v>
      </c>
      <c r="FL42" s="52">
        <v>3</v>
      </c>
      <c r="FN42" s="52">
        <v>157</v>
      </c>
      <c r="FO42" s="52">
        <v>3</v>
      </c>
      <c r="FQ42" s="52">
        <v>157</v>
      </c>
      <c r="FR42" s="52">
        <v>3</v>
      </c>
      <c r="FT42" s="52">
        <v>157</v>
      </c>
      <c r="FU42" s="52">
        <v>3</v>
      </c>
      <c r="FW42" s="52">
        <v>157</v>
      </c>
      <c r="FX42" s="52">
        <v>3</v>
      </c>
      <c r="FZ42" s="52">
        <v>157</v>
      </c>
      <c r="GA42" s="52">
        <v>3</v>
      </c>
      <c r="GC42" s="54">
        <v>159</v>
      </c>
      <c r="GD42" s="54">
        <v>-3</v>
      </c>
      <c r="GE42" s="54">
        <v>-3</v>
      </c>
      <c r="GF42" s="54">
        <v>-3</v>
      </c>
      <c r="GG42" s="54">
        <v>-3</v>
      </c>
      <c r="GH42" s="54">
        <v>-3</v>
      </c>
      <c r="GI42" s="54">
        <v>-3</v>
      </c>
      <c r="GJ42" s="54">
        <v>-3</v>
      </c>
      <c r="GK42" s="54">
        <v>-3</v>
      </c>
      <c r="GL42" s="54">
        <v>-3</v>
      </c>
      <c r="GM42" s="54">
        <v>-3</v>
      </c>
      <c r="GN42" s="54">
        <v>-3</v>
      </c>
      <c r="GO42" s="54">
        <v>-3</v>
      </c>
      <c r="GP42" s="54">
        <v>-3</v>
      </c>
      <c r="GQ42" s="54">
        <v>-3</v>
      </c>
      <c r="GR42" s="54">
        <v>-3</v>
      </c>
      <c r="GS42" s="54">
        <v>-3</v>
      </c>
      <c r="GT42" s="54">
        <v>-3</v>
      </c>
      <c r="GU42" s="54">
        <v>-3</v>
      </c>
      <c r="GV42" s="54">
        <v>-3</v>
      </c>
      <c r="GW42" s="54">
        <v>-3</v>
      </c>
      <c r="GX42" s="54">
        <v>-3</v>
      </c>
      <c r="GY42" s="54">
        <v>-3</v>
      </c>
      <c r="GZ42" s="54">
        <v>-3</v>
      </c>
      <c r="HA42" s="54">
        <v>-3</v>
      </c>
      <c r="HB42" s="54">
        <v>-3</v>
      </c>
      <c r="HC42" s="54">
        <v>-3</v>
      </c>
      <c r="HD42" s="54">
        <v>-3</v>
      </c>
      <c r="HE42" s="54">
        <v>-3</v>
      </c>
      <c r="HF42" s="54">
        <v>-3</v>
      </c>
      <c r="HG42" s="54">
        <v>-3</v>
      </c>
      <c r="HH42" s="54">
        <v>-3</v>
      </c>
      <c r="HI42" s="54">
        <v>-3</v>
      </c>
      <c r="HJ42" s="54">
        <v>-3</v>
      </c>
      <c r="HK42" s="54">
        <v>-3</v>
      </c>
      <c r="HL42" s="54">
        <v>-3</v>
      </c>
      <c r="HM42" s="54">
        <v>-3</v>
      </c>
      <c r="HN42" s="54">
        <v>-3</v>
      </c>
      <c r="HO42" s="54">
        <v>-3</v>
      </c>
      <c r="HP42" s="54">
        <v>-2</v>
      </c>
      <c r="HQ42" s="54">
        <v>-1</v>
      </c>
      <c r="HR42" s="54">
        <v>1E-10</v>
      </c>
      <c r="HS42" s="54">
        <v>1E-10</v>
      </c>
      <c r="HT42" s="54">
        <v>1</v>
      </c>
      <c r="HU42" s="54">
        <v>2</v>
      </c>
      <c r="HV42" s="54">
        <v>3</v>
      </c>
      <c r="HW42" s="54">
        <v>3</v>
      </c>
      <c r="HX42" s="54">
        <v>3</v>
      </c>
      <c r="HY42" s="54">
        <v>3</v>
      </c>
      <c r="HZ42" s="54">
        <v>3</v>
      </c>
      <c r="IA42" s="54">
        <v>3</v>
      </c>
      <c r="IB42" s="54">
        <v>3</v>
      </c>
      <c r="IC42" s="54">
        <v>3</v>
      </c>
      <c r="ID42" s="54">
        <v>3</v>
      </c>
      <c r="IE42" s="54">
        <v>3</v>
      </c>
      <c r="IF42" s="54">
        <v>3</v>
      </c>
      <c r="IG42" s="54">
        <v>3</v>
      </c>
      <c r="IH42" s="54"/>
    </row>
    <row r="43" spans="17:242">
      <c r="Q43" s="52">
        <v>158</v>
      </c>
      <c r="R43" s="52">
        <v>-3</v>
      </c>
      <c r="T43" s="52">
        <v>158</v>
      </c>
      <c r="U43" s="52">
        <v>-3</v>
      </c>
      <c r="W43" s="52">
        <v>158</v>
      </c>
      <c r="X43" s="52">
        <v>-3</v>
      </c>
      <c r="Z43" s="52">
        <v>158</v>
      </c>
      <c r="AA43" s="52">
        <v>-3</v>
      </c>
      <c r="AC43" s="52">
        <v>158</v>
      </c>
      <c r="AD43" s="52">
        <v>-3</v>
      </c>
      <c r="AF43" s="52">
        <v>158</v>
      </c>
      <c r="AG43" s="52">
        <v>-3</v>
      </c>
      <c r="AI43" s="52">
        <v>158</v>
      </c>
      <c r="AJ43" s="52">
        <v>-3</v>
      </c>
      <c r="AL43" s="52">
        <v>158</v>
      </c>
      <c r="AM43" s="52">
        <v>-3</v>
      </c>
      <c r="AO43" s="52">
        <v>158</v>
      </c>
      <c r="AP43" s="52">
        <v>-3</v>
      </c>
      <c r="AR43" s="52">
        <v>158</v>
      </c>
      <c r="AS43" s="52">
        <v>-3</v>
      </c>
      <c r="AU43" s="52">
        <v>158</v>
      </c>
      <c r="AV43" s="52">
        <v>-3</v>
      </c>
      <c r="AX43" s="52">
        <v>158</v>
      </c>
      <c r="AY43" s="52">
        <v>-3</v>
      </c>
      <c r="BA43" s="52">
        <v>158</v>
      </c>
      <c r="BB43" s="52">
        <v>-3</v>
      </c>
      <c r="BD43" s="52">
        <v>158</v>
      </c>
      <c r="BE43" s="52">
        <v>-3</v>
      </c>
      <c r="BG43" s="52">
        <v>158</v>
      </c>
      <c r="BH43" s="52">
        <v>-3</v>
      </c>
      <c r="BJ43" s="52">
        <v>158</v>
      </c>
      <c r="BK43" s="52">
        <v>-3</v>
      </c>
      <c r="BM43" s="52">
        <v>158</v>
      </c>
      <c r="BN43" s="52">
        <v>-3</v>
      </c>
      <c r="BP43" s="52">
        <v>158</v>
      </c>
      <c r="BQ43" s="52">
        <v>-3</v>
      </c>
      <c r="BS43" s="52">
        <v>158</v>
      </c>
      <c r="BT43" s="52">
        <v>-3</v>
      </c>
      <c r="BV43" s="52">
        <v>158</v>
      </c>
      <c r="BW43" s="52">
        <v>-3</v>
      </c>
      <c r="BY43" s="52">
        <v>158</v>
      </c>
      <c r="BZ43" s="52">
        <v>-3</v>
      </c>
      <c r="CB43" s="52">
        <v>158</v>
      </c>
      <c r="CC43" s="52">
        <v>-3</v>
      </c>
      <c r="CE43" s="52">
        <v>158</v>
      </c>
      <c r="CF43" s="52">
        <v>-3</v>
      </c>
      <c r="CH43" s="52">
        <v>158</v>
      </c>
      <c r="CI43" s="52">
        <v>-3</v>
      </c>
      <c r="CK43" s="52">
        <v>158</v>
      </c>
      <c r="CL43" s="52">
        <v>-3</v>
      </c>
      <c r="CN43" s="52">
        <v>158</v>
      </c>
      <c r="CO43" s="52">
        <v>-3</v>
      </c>
      <c r="CQ43" s="52">
        <v>158</v>
      </c>
      <c r="CR43" s="52">
        <v>-3</v>
      </c>
      <c r="CT43" s="52">
        <v>158</v>
      </c>
      <c r="CU43" s="52">
        <v>-3</v>
      </c>
      <c r="CW43" s="52">
        <v>158</v>
      </c>
      <c r="CX43" s="52">
        <v>-3</v>
      </c>
      <c r="CZ43" s="52">
        <v>158</v>
      </c>
      <c r="DA43" s="52">
        <v>-3</v>
      </c>
      <c r="DC43" s="52">
        <v>158</v>
      </c>
      <c r="DD43" s="52">
        <v>-3</v>
      </c>
      <c r="DF43" s="52">
        <v>158</v>
      </c>
      <c r="DG43" s="52">
        <v>-3</v>
      </c>
      <c r="DI43" s="52">
        <v>158</v>
      </c>
      <c r="DJ43" s="52">
        <v>-3</v>
      </c>
      <c r="DL43" s="52">
        <v>158</v>
      </c>
      <c r="DM43" s="52">
        <v>-3</v>
      </c>
      <c r="DO43" s="52">
        <v>158</v>
      </c>
      <c r="DP43" s="52">
        <v>-3</v>
      </c>
      <c r="DR43" s="52">
        <v>158</v>
      </c>
      <c r="DS43" s="52">
        <v>-3</v>
      </c>
      <c r="DU43" s="52">
        <v>158</v>
      </c>
      <c r="DV43" s="52">
        <v>-3</v>
      </c>
      <c r="DX43" s="52">
        <v>158</v>
      </c>
      <c r="DY43" s="52">
        <v>-3</v>
      </c>
      <c r="EA43" s="52">
        <v>158</v>
      </c>
      <c r="EB43" s="52">
        <v>-3</v>
      </c>
      <c r="ED43" s="52">
        <v>158</v>
      </c>
      <c r="EE43" s="52">
        <v>-2</v>
      </c>
      <c r="EG43" s="52">
        <v>158</v>
      </c>
      <c r="EH43" s="52">
        <v>-1</v>
      </c>
      <c r="EJ43" s="52">
        <v>158</v>
      </c>
      <c r="EK43" s="52">
        <v>1E-10</v>
      </c>
      <c r="EM43" s="52">
        <v>158</v>
      </c>
      <c r="EN43" s="52">
        <v>1E-10</v>
      </c>
      <c r="EP43" s="52">
        <v>158</v>
      </c>
      <c r="EQ43" s="52">
        <v>1</v>
      </c>
      <c r="ES43" s="52">
        <v>158</v>
      </c>
      <c r="ET43" s="52">
        <v>2</v>
      </c>
      <c r="EV43" s="52">
        <v>158</v>
      </c>
      <c r="EW43" s="52">
        <v>3</v>
      </c>
      <c r="EY43" s="52">
        <v>158</v>
      </c>
      <c r="EZ43" s="52">
        <v>3</v>
      </c>
      <c r="FB43" s="52">
        <v>158</v>
      </c>
      <c r="FC43" s="52">
        <v>3</v>
      </c>
      <c r="FE43" s="52">
        <v>158</v>
      </c>
      <c r="FF43" s="52">
        <v>3</v>
      </c>
      <c r="FH43" s="52">
        <v>158</v>
      </c>
      <c r="FI43" s="52">
        <v>3</v>
      </c>
      <c r="FK43" s="52">
        <v>158</v>
      </c>
      <c r="FL43" s="52">
        <v>3</v>
      </c>
      <c r="FN43" s="52">
        <v>158</v>
      </c>
      <c r="FO43" s="52">
        <v>3</v>
      </c>
      <c r="FQ43" s="52">
        <v>158</v>
      </c>
      <c r="FR43" s="52">
        <v>3</v>
      </c>
      <c r="FT43" s="52">
        <v>158</v>
      </c>
      <c r="FU43" s="52">
        <v>3</v>
      </c>
      <c r="FW43" s="52">
        <v>158</v>
      </c>
      <c r="FX43" s="52">
        <v>3</v>
      </c>
      <c r="FZ43" s="52">
        <v>158</v>
      </c>
      <c r="GA43" s="52">
        <v>3</v>
      </c>
      <c r="GC43" s="54">
        <v>160</v>
      </c>
      <c r="GD43" s="54">
        <v>-3</v>
      </c>
      <c r="GE43" s="54">
        <v>-3</v>
      </c>
      <c r="GF43" s="54">
        <v>-3</v>
      </c>
      <c r="GG43" s="54">
        <v>-3</v>
      </c>
      <c r="GH43" s="54">
        <v>-3</v>
      </c>
      <c r="GI43" s="54">
        <v>-3</v>
      </c>
      <c r="GJ43" s="54">
        <v>-3</v>
      </c>
      <c r="GK43" s="54">
        <v>-3</v>
      </c>
      <c r="GL43" s="54">
        <v>-3</v>
      </c>
      <c r="GM43" s="54">
        <v>-3</v>
      </c>
      <c r="GN43" s="54">
        <v>-3</v>
      </c>
      <c r="GO43" s="54">
        <v>-3</v>
      </c>
      <c r="GP43" s="54">
        <v>-3</v>
      </c>
      <c r="GQ43" s="54">
        <v>-3</v>
      </c>
      <c r="GR43" s="54">
        <v>-3</v>
      </c>
      <c r="GS43" s="54">
        <v>-3</v>
      </c>
      <c r="GT43" s="54">
        <v>-3</v>
      </c>
      <c r="GU43" s="54">
        <v>-3</v>
      </c>
      <c r="GV43" s="54">
        <v>-3</v>
      </c>
      <c r="GW43" s="54">
        <v>-3</v>
      </c>
      <c r="GX43" s="54">
        <v>-3</v>
      </c>
      <c r="GY43" s="54">
        <v>-3</v>
      </c>
      <c r="GZ43" s="54">
        <v>-3</v>
      </c>
      <c r="HA43" s="54">
        <v>-3</v>
      </c>
      <c r="HB43" s="54">
        <v>-3</v>
      </c>
      <c r="HC43" s="54">
        <v>-3</v>
      </c>
      <c r="HD43" s="54">
        <v>-3</v>
      </c>
      <c r="HE43" s="54">
        <v>-3</v>
      </c>
      <c r="HF43" s="54">
        <v>-3</v>
      </c>
      <c r="HG43" s="54">
        <v>-3</v>
      </c>
      <c r="HH43" s="54">
        <v>-3</v>
      </c>
      <c r="HI43" s="54">
        <v>-3</v>
      </c>
      <c r="HJ43" s="54">
        <v>-3</v>
      </c>
      <c r="HK43" s="54">
        <v>-3</v>
      </c>
      <c r="HL43" s="54">
        <v>-3</v>
      </c>
      <c r="HM43" s="54">
        <v>-3</v>
      </c>
      <c r="HN43" s="54">
        <v>-3</v>
      </c>
      <c r="HO43" s="54">
        <v>-2</v>
      </c>
      <c r="HP43" s="54">
        <v>-1</v>
      </c>
      <c r="HQ43" s="54">
        <v>1E-10</v>
      </c>
      <c r="HR43" s="54">
        <v>1E-10</v>
      </c>
      <c r="HS43" s="54">
        <v>1</v>
      </c>
      <c r="HT43" s="54">
        <v>2</v>
      </c>
      <c r="HU43" s="54">
        <v>3</v>
      </c>
      <c r="HV43" s="54">
        <v>3</v>
      </c>
      <c r="HW43" s="54">
        <v>3</v>
      </c>
      <c r="HX43" s="54">
        <v>3</v>
      </c>
      <c r="HY43" s="54">
        <v>3</v>
      </c>
      <c r="HZ43" s="54">
        <v>3</v>
      </c>
      <c r="IA43" s="54">
        <v>3</v>
      </c>
      <c r="IB43" s="54">
        <v>3</v>
      </c>
      <c r="IC43" s="54">
        <v>3</v>
      </c>
      <c r="ID43" s="54">
        <v>3</v>
      </c>
      <c r="IE43" s="54">
        <v>3</v>
      </c>
      <c r="IF43" s="54">
        <v>3</v>
      </c>
      <c r="IG43" s="54">
        <v>3</v>
      </c>
      <c r="IH43" s="54"/>
    </row>
    <row r="44" spans="17:242">
      <c r="Q44" s="52">
        <v>159</v>
      </c>
      <c r="R44" s="52">
        <v>-3</v>
      </c>
      <c r="T44" s="52">
        <v>159</v>
      </c>
      <c r="U44" s="52">
        <v>-3</v>
      </c>
      <c r="W44" s="52">
        <v>159</v>
      </c>
      <c r="X44" s="52">
        <v>-3</v>
      </c>
      <c r="Z44" s="52">
        <v>159</v>
      </c>
      <c r="AA44" s="52">
        <v>-3</v>
      </c>
      <c r="AC44" s="52">
        <v>159</v>
      </c>
      <c r="AD44" s="52">
        <v>-3</v>
      </c>
      <c r="AF44" s="52">
        <v>159</v>
      </c>
      <c r="AG44" s="52">
        <v>-3</v>
      </c>
      <c r="AI44" s="52">
        <v>159</v>
      </c>
      <c r="AJ44" s="52">
        <v>-3</v>
      </c>
      <c r="AL44" s="52">
        <v>159</v>
      </c>
      <c r="AM44" s="52">
        <v>-3</v>
      </c>
      <c r="AO44" s="52">
        <v>159</v>
      </c>
      <c r="AP44" s="52">
        <v>-3</v>
      </c>
      <c r="AR44" s="52">
        <v>159</v>
      </c>
      <c r="AS44" s="52">
        <v>-3</v>
      </c>
      <c r="AU44" s="52">
        <v>159</v>
      </c>
      <c r="AV44" s="52">
        <v>-3</v>
      </c>
      <c r="AX44" s="52">
        <v>159</v>
      </c>
      <c r="AY44" s="52">
        <v>-3</v>
      </c>
      <c r="BA44" s="52">
        <v>159</v>
      </c>
      <c r="BB44" s="52">
        <v>-3</v>
      </c>
      <c r="BD44" s="52">
        <v>159</v>
      </c>
      <c r="BE44" s="52">
        <v>-3</v>
      </c>
      <c r="BG44" s="52">
        <v>159</v>
      </c>
      <c r="BH44" s="52">
        <v>-3</v>
      </c>
      <c r="BJ44" s="52">
        <v>159</v>
      </c>
      <c r="BK44" s="52">
        <v>-3</v>
      </c>
      <c r="BM44" s="52">
        <v>159</v>
      </c>
      <c r="BN44" s="52">
        <v>-3</v>
      </c>
      <c r="BP44" s="52">
        <v>159</v>
      </c>
      <c r="BQ44" s="52">
        <v>-3</v>
      </c>
      <c r="BS44" s="52">
        <v>159</v>
      </c>
      <c r="BT44" s="52">
        <v>-3</v>
      </c>
      <c r="BV44" s="52">
        <v>159</v>
      </c>
      <c r="BW44" s="52">
        <v>-3</v>
      </c>
      <c r="BY44" s="52">
        <v>159</v>
      </c>
      <c r="BZ44" s="52">
        <v>-3</v>
      </c>
      <c r="CB44" s="52">
        <v>159</v>
      </c>
      <c r="CC44" s="52">
        <v>-3</v>
      </c>
      <c r="CE44" s="52">
        <v>159</v>
      </c>
      <c r="CF44" s="52">
        <v>-3</v>
      </c>
      <c r="CH44" s="52">
        <v>159</v>
      </c>
      <c r="CI44" s="52">
        <v>-3</v>
      </c>
      <c r="CK44" s="52">
        <v>159</v>
      </c>
      <c r="CL44" s="52">
        <v>-3</v>
      </c>
      <c r="CN44" s="52">
        <v>159</v>
      </c>
      <c r="CO44" s="52">
        <v>-3</v>
      </c>
      <c r="CQ44" s="52">
        <v>159</v>
      </c>
      <c r="CR44" s="52">
        <v>-3</v>
      </c>
      <c r="CT44" s="52">
        <v>159</v>
      </c>
      <c r="CU44" s="52">
        <v>-3</v>
      </c>
      <c r="CW44" s="52">
        <v>159</v>
      </c>
      <c r="CX44" s="52">
        <v>-3</v>
      </c>
      <c r="CZ44" s="52">
        <v>159</v>
      </c>
      <c r="DA44" s="52">
        <v>-3</v>
      </c>
      <c r="DC44" s="52">
        <v>159</v>
      </c>
      <c r="DD44" s="52">
        <v>-3</v>
      </c>
      <c r="DF44" s="52">
        <v>159</v>
      </c>
      <c r="DG44" s="52">
        <v>-3</v>
      </c>
      <c r="DI44" s="52">
        <v>159</v>
      </c>
      <c r="DJ44" s="52">
        <v>-3</v>
      </c>
      <c r="DL44" s="52">
        <v>159</v>
      </c>
      <c r="DM44" s="52">
        <v>-3</v>
      </c>
      <c r="DO44" s="52">
        <v>159</v>
      </c>
      <c r="DP44" s="52">
        <v>-3</v>
      </c>
      <c r="DR44" s="52">
        <v>159</v>
      </c>
      <c r="DS44" s="52">
        <v>-3</v>
      </c>
      <c r="DU44" s="52">
        <v>159</v>
      </c>
      <c r="DV44" s="52">
        <v>-3</v>
      </c>
      <c r="DX44" s="52">
        <v>159</v>
      </c>
      <c r="DY44" s="52">
        <v>-3</v>
      </c>
      <c r="EA44" s="52">
        <v>159</v>
      </c>
      <c r="EB44" s="52">
        <v>-2</v>
      </c>
      <c r="ED44" s="52">
        <v>159</v>
      </c>
      <c r="EE44" s="52">
        <v>-1</v>
      </c>
      <c r="EG44" s="52">
        <v>159</v>
      </c>
      <c r="EH44" s="52">
        <v>1E-10</v>
      </c>
      <c r="EJ44" s="52">
        <v>159</v>
      </c>
      <c r="EK44" s="52">
        <v>1E-10</v>
      </c>
      <c r="EM44" s="52">
        <v>159</v>
      </c>
      <c r="EN44" s="52">
        <v>1</v>
      </c>
      <c r="EP44" s="52">
        <v>159</v>
      </c>
      <c r="EQ44" s="52">
        <v>2</v>
      </c>
      <c r="ES44" s="52">
        <v>159</v>
      </c>
      <c r="ET44" s="52">
        <v>3</v>
      </c>
      <c r="EV44" s="52">
        <v>159</v>
      </c>
      <c r="EW44" s="52">
        <v>3</v>
      </c>
      <c r="EY44" s="52">
        <v>159</v>
      </c>
      <c r="EZ44" s="52">
        <v>3</v>
      </c>
      <c r="FB44" s="52">
        <v>159</v>
      </c>
      <c r="FC44" s="52">
        <v>3</v>
      </c>
      <c r="FE44" s="52">
        <v>159</v>
      </c>
      <c r="FF44" s="52">
        <v>3</v>
      </c>
      <c r="FH44" s="52">
        <v>159</v>
      </c>
      <c r="FI44" s="52">
        <v>3</v>
      </c>
      <c r="FK44" s="52">
        <v>159</v>
      </c>
      <c r="FL44" s="52">
        <v>3</v>
      </c>
      <c r="FN44" s="52">
        <v>159</v>
      </c>
      <c r="FO44" s="52">
        <v>3</v>
      </c>
      <c r="FQ44" s="52">
        <v>159</v>
      </c>
      <c r="FR44" s="52">
        <v>3</v>
      </c>
      <c r="FT44" s="52">
        <v>159</v>
      </c>
      <c r="FU44" s="52">
        <v>3</v>
      </c>
      <c r="FW44" s="52">
        <v>159</v>
      </c>
      <c r="FX44" s="52">
        <v>3</v>
      </c>
      <c r="FZ44" s="52">
        <v>159</v>
      </c>
      <c r="GA44" s="52">
        <v>3</v>
      </c>
      <c r="GC44" s="54">
        <v>161</v>
      </c>
      <c r="GD44" s="54">
        <v>-3</v>
      </c>
      <c r="GE44" s="54">
        <v>-3</v>
      </c>
      <c r="GF44" s="54">
        <v>-3</v>
      </c>
      <c r="GG44" s="54">
        <v>-3</v>
      </c>
      <c r="GH44" s="54">
        <v>-3</v>
      </c>
      <c r="GI44" s="54">
        <v>-3</v>
      </c>
      <c r="GJ44" s="54">
        <v>-3</v>
      </c>
      <c r="GK44" s="54">
        <v>-3</v>
      </c>
      <c r="GL44" s="54">
        <v>-3</v>
      </c>
      <c r="GM44" s="54">
        <v>-3</v>
      </c>
      <c r="GN44" s="54">
        <v>-3</v>
      </c>
      <c r="GO44" s="54">
        <v>-3</v>
      </c>
      <c r="GP44" s="54">
        <v>-3</v>
      </c>
      <c r="GQ44" s="54">
        <v>-3</v>
      </c>
      <c r="GR44" s="54">
        <v>-3</v>
      </c>
      <c r="GS44" s="54">
        <v>-3</v>
      </c>
      <c r="GT44" s="54">
        <v>-3</v>
      </c>
      <c r="GU44" s="54">
        <v>-3</v>
      </c>
      <c r="GV44" s="54">
        <v>-3</v>
      </c>
      <c r="GW44" s="54">
        <v>-3</v>
      </c>
      <c r="GX44" s="54">
        <v>-3</v>
      </c>
      <c r="GY44" s="54">
        <v>-3</v>
      </c>
      <c r="GZ44" s="54">
        <v>-3</v>
      </c>
      <c r="HA44" s="54">
        <v>-3</v>
      </c>
      <c r="HB44" s="54">
        <v>-3</v>
      </c>
      <c r="HC44" s="54">
        <v>-3</v>
      </c>
      <c r="HD44" s="54">
        <v>-3</v>
      </c>
      <c r="HE44" s="54">
        <v>-3</v>
      </c>
      <c r="HF44" s="54">
        <v>-3</v>
      </c>
      <c r="HG44" s="54">
        <v>-3</v>
      </c>
      <c r="HH44" s="54">
        <v>-3</v>
      </c>
      <c r="HI44" s="54">
        <v>-3</v>
      </c>
      <c r="HJ44" s="54">
        <v>-3</v>
      </c>
      <c r="HK44" s="54">
        <v>-3</v>
      </c>
      <c r="HL44" s="54">
        <v>-3</v>
      </c>
      <c r="HM44" s="54">
        <v>-3</v>
      </c>
      <c r="HN44" s="54">
        <v>-2</v>
      </c>
      <c r="HO44" s="54">
        <v>-1</v>
      </c>
      <c r="HP44" s="54">
        <v>1E-10</v>
      </c>
      <c r="HQ44" s="54">
        <v>1E-10</v>
      </c>
      <c r="HR44" s="54">
        <v>1</v>
      </c>
      <c r="HS44" s="54">
        <v>2</v>
      </c>
      <c r="HT44" s="54">
        <v>3</v>
      </c>
      <c r="HU44" s="54">
        <v>3</v>
      </c>
      <c r="HV44" s="54">
        <v>3</v>
      </c>
      <c r="HW44" s="54">
        <v>3</v>
      </c>
      <c r="HX44" s="54">
        <v>3</v>
      </c>
      <c r="HY44" s="54">
        <v>3</v>
      </c>
      <c r="HZ44" s="54">
        <v>3</v>
      </c>
      <c r="IA44" s="54">
        <v>3</v>
      </c>
      <c r="IB44" s="54">
        <v>3</v>
      </c>
      <c r="IC44" s="54">
        <v>3</v>
      </c>
      <c r="ID44" s="54">
        <v>3</v>
      </c>
      <c r="IE44" s="54">
        <v>3</v>
      </c>
      <c r="IF44" s="54">
        <v>3</v>
      </c>
      <c r="IG44" s="54">
        <v>3</v>
      </c>
      <c r="IH44" s="54"/>
    </row>
    <row r="45" spans="17:242">
      <c r="Q45" s="52">
        <v>160</v>
      </c>
      <c r="R45" s="52">
        <v>-3</v>
      </c>
      <c r="T45" s="52">
        <v>160</v>
      </c>
      <c r="U45" s="52">
        <v>-3</v>
      </c>
      <c r="W45" s="52">
        <v>160</v>
      </c>
      <c r="X45" s="52">
        <v>-3</v>
      </c>
      <c r="Z45" s="52">
        <v>160</v>
      </c>
      <c r="AA45" s="52">
        <v>-3</v>
      </c>
      <c r="AC45" s="52">
        <v>160</v>
      </c>
      <c r="AD45" s="52">
        <v>-3</v>
      </c>
      <c r="AF45" s="52">
        <v>160</v>
      </c>
      <c r="AG45" s="52">
        <v>-3</v>
      </c>
      <c r="AI45" s="52">
        <v>160</v>
      </c>
      <c r="AJ45" s="52">
        <v>-3</v>
      </c>
      <c r="AL45" s="52">
        <v>160</v>
      </c>
      <c r="AM45" s="52">
        <v>-3</v>
      </c>
      <c r="AO45" s="52">
        <v>160</v>
      </c>
      <c r="AP45" s="52">
        <v>-3</v>
      </c>
      <c r="AR45" s="52">
        <v>160</v>
      </c>
      <c r="AS45" s="52">
        <v>-3</v>
      </c>
      <c r="AU45" s="52">
        <v>160</v>
      </c>
      <c r="AV45" s="52">
        <v>-3</v>
      </c>
      <c r="AX45" s="52">
        <v>160</v>
      </c>
      <c r="AY45" s="52">
        <v>-3</v>
      </c>
      <c r="BA45" s="52">
        <v>160</v>
      </c>
      <c r="BB45" s="52">
        <v>-3</v>
      </c>
      <c r="BD45" s="52">
        <v>160</v>
      </c>
      <c r="BE45" s="52">
        <v>-3</v>
      </c>
      <c r="BG45" s="52">
        <v>160</v>
      </c>
      <c r="BH45" s="52">
        <v>-3</v>
      </c>
      <c r="BJ45" s="52">
        <v>160</v>
      </c>
      <c r="BK45" s="52">
        <v>-3</v>
      </c>
      <c r="BM45" s="52">
        <v>160</v>
      </c>
      <c r="BN45" s="52">
        <v>-3</v>
      </c>
      <c r="BP45" s="52">
        <v>160</v>
      </c>
      <c r="BQ45" s="52">
        <v>-3</v>
      </c>
      <c r="BS45" s="52">
        <v>160</v>
      </c>
      <c r="BT45" s="52">
        <v>-3</v>
      </c>
      <c r="BV45" s="52">
        <v>160</v>
      </c>
      <c r="BW45" s="52">
        <v>-3</v>
      </c>
      <c r="BY45" s="52">
        <v>160</v>
      </c>
      <c r="BZ45" s="52">
        <v>-3</v>
      </c>
      <c r="CB45" s="52">
        <v>160</v>
      </c>
      <c r="CC45" s="52">
        <v>-3</v>
      </c>
      <c r="CE45" s="52">
        <v>160</v>
      </c>
      <c r="CF45" s="52">
        <v>-3</v>
      </c>
      <c r="CH45" s="52">
        <v>160</v>
      </c>
      <c r="CI45" s="52">
        <v>-3</v>
      </c>
      <c r="CK45" s="52">
        <v>160</v>
      </c>
      <c r="CL45" s="52">
        <v>-3</v>
      </c>
      <c r="CN45" s="52">
        <v>160</v>
      </c>
      <c r="CO45" s="52">
        <v>-3</v>
      </c>
      <c r="CQ45" s="52">
        <v>160</v>
      </c>
      <c r="CR45" s="52">
        <v>-3</v>
      </c>
      <c r="CT45" s="52">
        <v>160</v>
      </c>
      <c r="CU45" s="52">
        <v>-3</v>
      </c>
      <c r="CW45" s="52">
        <v>160</v>
      </c>
      <c r="CX45" s="52">
        <v>-3</v>
      </c>
      <c r="CZ45" s="52">
        <v>160</v>
      </c>
      <c r="DA45" s="52">
        <v>-3</v>
      </c>
      <c r="DC45" s="52">
        <v>160</v>
      </c>
      <c r="DD45" s="52">
        <v>-3</v>
      </c>
      <c r="DF45" s="52">
        <v>160</v>
      </c>
      <c r="DG45" s="52">
        <v>-3</v>
      </c>
      <c r="DI45" s="52">
        <v>160</v>
      </c>
      <c r="DJ45" s="52">
        <v>-3</v>
      </c>
      <c r="DL45" s="52">
        <v>160</v>
      </c>
      <c r="DM45" s="52">
        <v>-3</v>
      </c>
      <c r="DO45" s="52">
        <v>160</v>
      </c>
      <c r="DP45" s="52">
        <v>-3</v>
      </c>
      <c r="DR45" s="52">
        <v>160</v>
      </c>
      <c r="DS45" s="52">
        <v>-3</v>
      </c>
      <c r="DU45" s="52">
        <v>160</v>
      </c>
      <c r="DV45" s="52">
        <v>-3</v>
      </c>
      <c r="DX45" s="52">
        <v>160</v>
      </c>
      <c r="DY45" s="52">
        <v>-2</v>
      </c>
      <c r="EA45" s="52">
        <v>160</v>
      </c>
      <c r="EB45" s="52">
        <v>-1</v>
      </c>
      <c r="ED45" s="52">
        <v>160</v>
      </c>
      <c r="EE45" s="52">
        <v>1E-10</v>
      </c>
      <c r="EG45" s="52">
        <v>160</v>
      </c>
      <c r="EH45" s="52">
        <v>1E-10</v>
      </c>
      <c r="EJ45" s="52">
        <v>160</v>
      </c>
      <c r="EK45" s="52">
        <v>1</v>
      </c>
      <c r="EM45" s="52">
        <v>160</v>
      </c>
      <c r="EN45" s="52">
        <v>2</v>
      </c>
      <c r="EP45" s="52">
        <v>160</v>
      </c>
      <c r="EQ45" s="52">
        <v>3</v>
      </c>
      <c r="ES45" s="52">
        <v>160</v>
      </c>
      <c r="ET45" s="52">
        <v>3</v>
      </c>
      <c r="EV45" s="52">
        <v>160</v>
      </c>
      <c r="EW45" s="52">
        <v>3</v>
      </c>
      <c r="EY45" s="52">
        <v>160</v>
      </c>
      <c r="EZ45" s="52">
        <v>3</v>
      </c>
      <c r="FB45" s="52">
        <v>160</v>
      </c>
      <c r="FC45" s="52">
        <v>3</v>
      </c>
      <c r="FE45" s="52">
        <v>160</v>
      </c>
      <c r="FF45" s="52">
        <v>3</v>
      </c>
      <c r="FH45" s="52">
        <v>160</v>
      </c>
      <c r="FI45" s="52">
        <v>3</v>
      </c>
      <c r="FK45" s="52">
        <v>160</v>
      </c>
      <c r="FL45" s="52">
        <v>3</v>
      </c>
      <c r="FN45" s="52">
        <v>160</v>
      </c>
      <c r="FO45" s="52">
        <v>3</v>
      </c>
      <c r="FQ45" s="52">
        <v>160</v>
      </c>
      <c r="FR45" s="52">
        <v>3</v>
      </c>
      <c r="FT45" s="52">
        <v>160</v>
      </c>
      <c r="FU45" s="52">
        <v>3</v>
      </c>
      <c r="FW45" s="52">
        <v>160</v>
      </c>
      <c r="FX45" s="52">
        <v>3</v>
      </c>
      <c r="FZ45" s="52">
        <v>160</v>
      </c>
      <c r="GA45" s="52">
        <v>3</v>
      </c>
      <c r="GC45" s="54">
        <v>162</v>
      </c>
      <c r="GD45" s="54">
        <v>-3</v>
      </c>
      <c r="GE45" s="54">
        <v>-3</v>
      </c>
      <c r="GF45" s="54">
        <v>-3</v>
      </c>
      <c r="GG45" s="54">
        <v>-3</v>
      </c>
      <c r="GH45" s="54">
        <v>-3</v>
      </c>
      <c r="GI45" s="54">
        <v>-3</v>
      </c>
      <c r="GJ45" s="54">
        <v>-3</v>
      </c>
      <c r="GK45" s="54">
        <v>-3</v>
      </c>
      <c r="GL45" s="54">
        <v>-3</v>
      </c>
      <c r="GM45" s="54">
        <v>-3</v>
      </c>
      <c r="GN45" s="54">
        <v>-3</v>
      </c>
      <c r="GO45" s="54">
        <v>-3</v>
      </c>
      <c r="GP45" s="54">
        <v>-3</v>
      </c>
      <c r="GQ45" s="54">
        <v>-3</v>
      </c>
      <c r="GR45" s="54">
        <v>-3</v>
      </c>
      <c r="GS45" s="54">
        <v>-3</v>
      </c>
      <c r="GT45" s="54">
        <v>-3</v>
      </c>
      <c r="GU45" s="54">
        <v>-3</v>
      </c>
      <c r="GV45" s="54">
        <v>-3</v>
      </c>
      <c r="GW45" s="54">
        <v>-3</v>
      </c>
      <c r="GX45" s="54">
        <v>-3</v>
      </c>
      <c r="GY45" s="54">
        <v>-3</v>
      </c>
      <c r="GZ45" s="54">
        <v>-3</v>
      </c>
      <c r="HA45" s="54">
        <v>-3</v>
      </c>
      <c r="HB45" s="54">
        <v>-3</v>
      </c>
      <c r="HC45" s="54">
        <v>-3</v>
      </c>
      <c r="HD45" s="54">
        <v>-3</v>
      </c>
      <c r="HE45" s="54">
        <v>-3</v>
      </c>
      <c r="HF45" s="54">
        <v>-3</v>
      </c>
      <c r="HG45" s="54">
        <v>-3</v>
      </c>
      <c r="HH45" s="54">
        <v>-3</v>
      </c>
      <c r="HI45" s="54">
        <v>-3</v>
      </c>
      <c r="HJ45" s="54">
        <v>-3</v>
      </c>
      <c r="HK45" s="54">
        <v>-3</v>
      </c>
      <c r="HL45" s="54">
        <v>-3</v>
      </c>
      <c r="HM45" s="54">
        <v>-2</v>
      </c>
      <c r="HN45" s="54">
        <v>-1</v>
      </c>
      <c r="HO45" s="54">
        <v>1E-10</v>
      </c>
      <c r="HP45" s="54">
        <v>1E-10</v>
      </c>
      <c r="HQ45" s="54">
        <v>1</v>
      </c>
      <c r="HR45" s="54">
        <v>2</v>
      </c>
      <c r="HS45" s="54">
        <v>3</v>
      </c>
      <c r="HT45" s="54">
        <v>3</v>
      </c>
      <c r="HU45" s="54">
        <v>3</v>
      </c>
      <c r="HV45" s="54">
        <v>3</v>
      </c>
      <c r="HW45" s="54">
        <v>3</v>
      </c>
      <c r="HX45" s="54">
        <v>3</v>
      </c>
      <c r="HY45" s="54">
        <v>3</v>
      </c>
      <c r="HZ45" s="54">
        <v>3</v>
      </c>
      <c r="IA45" s="54">
        <v>3</v>
      </c>
      <c r="IB45" s="54">
        <v>3</v>
      </c>
      <c r="IC45" s="54">
        <v>3</v>
      </c>
      <c r="ID45" s="54">
        <v>3</v>
      </c>
      <c r="IE45" s="54">
        <v>3</v>
      </c>
      <c r="IF45" s="54">
        <v>3</v>
      </c>
      <c r="IG45" s="54">
        <v>3</v>
      </c>
      <c r="IH45" s="54"/>
    </row>
    <row r="46" spans="17:242">
      <c r="Q46" s="52">
        <v>161</v>
      </c>
      <c r="R46" s="52">
        <v>-3</v>
      </c>
      <c r="T46" s="52">
        <v>161</v>
      </c>
      <c r="U46" s="52">
        <v>-3</v>
      </c>
      <c r="W46" s="52">
        <v>161</v>
      </c>
      <c r="X46" s="52">
        <v>-3</v>
      </c>
      <c r="Z46" s="52">
        <v>161</v>
      </c>
      <c r="AA46" s="52">
        <v>-3</v>
      </c>
      <c r="AC46" s="52">
        <v>161</v>
      </c>
      <c r="AD46" s="52">
        <v>-3</v>
      </c>
      <c r="AF46" s="52">
        <v>161</v>
      </c>
      <c r="AG46" s="52">
        <v>-3</v>
      </c>
      <c r="AI46" s="52">
        <v>161</v>
      </c>
      <c r="AJ46" s="52">
        <v>-3</v>
      </c>
      <c r="AL46" s="52">
        <v>161</v>
      </c>
      <c r="AM46" s="52">
        <v>-3</v>
      </c>
      <c r="AO46" s="52">
        <v>161</v>
      </c>
      <c r="AP46" s="52">
        <v>-3</v>
      </c>
      <c r="AR46" s="52">
        <v>161</v>
      </c>
      <c r="AS46" s="52">
        <v>-3</v>
      </c>
      <c r="AU46" s="52">
        <v>161</v>
      </c>
      <c r="AV46" s="52">
        <v>-3</v>
      </c>
      <c r="AX46" s="52">
        <v>161</v>
      </c>
      <c r="AY46" s="52">
        <v>-3</v>
      </c>
      <c r="BA46" s="52">
        <v>161</v>
      </c>
      <c r="BB46" s="52">
        <v>-3</v>
      </c>
      <c r="BD46" s="52">
        <v>161</v>
      </c>
      <c r="BE46" s="52">
        <v>-3</v>
      </c>
      <c r="BG46" s="52">
        <v>161</v>
      </c>
      <c r="BH46" s="52">
        <v>-3</v>
      </c>
      <c r="BJ46" s="52">
        <v>161</v>
      </c>
      <c r="BK46" s="52">
        <v>-3</v>
      </c>
      <c r="BM46" s="52">
        <v>161</v>
      </c>
      <c r="BN46" s="52">
        <v>-3</v>
      </c>
      <c r="BP46" s="52">
        <v>161</v>
      </c>
      <c r="BQ46" s="52">
        <v>-3</v>
      </c>
      <c r="BS46" s="52">
        <v>161</v>
      </c>
      <c r="BT46" s="52">
        <v>-3</v>
      </c>
      <c r="BV46" s="52">
        <v>161</v>
      </c>
      <c r="BW46" s="52">
        <v>-3</v>
      </c>
      <c r="BY46" s="52">
        <v>161</v>
      </c>
      <c r="BZ46" s="52">
        <v>-3</v>
      </c>
      <c r="CB46" s="52">
        <v>161</v>
      </c>
      <c r="CC46" s="52">
        <v>-3</v>
      </c>
      <c r="CE46" s="52">
        <v>161</v>
      </c>
      <c r="CF46" s="52">
        <v>-3</v>
      </c>
      <c r="CH46" s="52">
        <v>161</v>
      </c>
      <c r="CI46" s="52">
        <v>-3</v>
      </c>
      <c r="CK46" s="52">
        <v>161</v>
      </c>
      <c r="CL46" s="52">
        <v>-3</v>
      </c>
      <c r="CN46" s="52">
        <v>161</v>
      </c>
      <c r="CO46" s="52">
        <v>-3</v>
      </c>
      <c r="CQ46" s="52">
        <v>161</v>
      </c>
      <c r="CR46" s="52">
        <v>-3</v>
      </c>
      <c r="CT46" s="52">
        <v>161</v>
      </c>
      <c r="CU46" s="52">
        <v>-3</v>
      </c>
      <c r="CW46" s="52">
        <v>161</v>
      </c>
      <c r="CX46" s="52">
        <v>-3</v>
      </c>
      <c r="CZ46" s="52">
        <v>161</v>
      </c>
      <c r="DA46" s="52">
        <v>-3</v>
      </c>
      <c r="DC46" s="52">
        <v>161</v>
      </c>
      <c r="DD46" s="52">
        <v>-3</v>
      </c>
      <c r="DF46" s="52">
        <v>161</v>
      </c>
      <c r="DG46" s="52">
        <v>-3</v>
      </c>
      <c r="DI46" s="52">
        <v>161</v>
      </c>
      <c r="DJ46" s="52">
        <v>-3</v>
      </c>
      <c r="DL46" s="52">
        <v>161</v>
      </c>
      <c r="DM46" s="52">
        <v>-3</v>
      </c>
      <c r="DO46" s="52">
        <v>161</v>
      </c>
      <c r="DP46" s="52">
        <v>-3</v>
      </c>
      <c r="DR46" s="52">
        <v>161</v>
      </c>
      <c r="DS46" s="52">
        <v>-3</v>
      </c>
      <c r="DU46" s="52">
        <v>161</v>
      </c>
      <c r="DV46" s="52">
        <v>-2</v>
      </c>
      <c r="DX46" s="52">
        <v>161</v>
      </c>
      <c r="DY46" s="52">
        <v>-1</v>
      </c>
      <c r="EA46" s="52">
        <v>161</v>
      </c>
      <c r="EB46" s="52">
        <v>1E-10</v>
      </c>
      <c r="ED46" s="52">
        <v>161</v>
      </c>
      <c r="EE46" s="52">
        <v>1E-10</v>
      </c>
      <c r="EG46" s="52">
        <v>161</v>
      </c>
      <c r="EH46" s="52">
        <v>1</v>
      </c>
      <c r="EJ46" s="52">
        <v>161</v>
      </c>
      <c r="EK46" s="52">
        <v>2</v>
      </c>
      <c r="EM46" s="52">
        <v>161</v>
      </c>
      <c r="EN46" s="52">
        <v>3</v>
      </c>
      <c r="EP46" s="52">
        <v>161</v>
      </c>
      <c r="EQ46" s="52">
        <v>3</v>
      </c>
      <c r="ES46" s="52">
        <v>161</v>
      </c>
      <c r="ET46" s="52">
        <v>3</v>
      </c>
      <c r="EV46" s="52">
        <v>161</v>
      </c>
      <c r="EW46" s="52">
        <v>3</v>
      </c>
      <c r="EY46" s="52">
        <v>161</v>
      </c>
      <c r="EZ46" s="52">
        <v>3</v>
      </c>
      <c r="FB46" s="52">
        <v>161</v>
      </c>
      <c r="FC46" s="52">
        <v>3</v>
      </c>
      <c r="FE46" s="52">
        <v>161</v>
      </c>
      <c r="FF46" s="52">
        <v>3</v>
      </c>
      <c r="FH46" s="52">
        <v>161</v>
      </c>
      <c r="FI46" s="52">
        <v>3</v>
      </c>
      <c r="FK46" s="52">
        <v>161</v>
      </c>
      <c r="FL46" s="52">
        <v>3</v>
      </c>
      <c r="FN46" s="52">
        <v>161</v>
      </c>
      <c r="FO46" s="52">
        <v>3</v>
      </c>
      <c r="FQ46" s="52">
        <v>161</v>
      </c>
      <c r="FR46" s="52">
        <v>3</v>
      </c>
      <c r="FT46" s="52">
        <v>161</v>
      </c>
      <c r="FU46" s="52">
        <v>3</v>
      </c>
      <c r="FW46" s="52">
        <v>161</v>
      </c>
      <c r="FX46" s="52">
        <v>3</v>
      </c>
      <c r="FZ46" s="52">
        <v>161</v>
      </c>
      <c r="GA46" s="52">
        <v>3</v>
      </c>
      <c r="GC46" s="54">
        <v>163</v>
      </c>
      <c r="GD46" s="54">
        <v>-3</v>
      </c>
      <c r="GE46" s="54">
        <v>-3</v>
      </c>
      <c r="GF46" s="54">
        <v>-3</v>
      </c>
      <c r="GG46" s="54">
        <v>-3</v>
      </c>
      <c r="GH46" s="54">
        <v>-3</v>
      </c>
      <c r="GI46" s="54">
        <v>-3</v>
      </c>
      <c r="GJ46" s="54">
        <v>-3</v>
      </c>
      <c r="GK46" s="54">
        <v>-3</v>
      </c>
      <c r="GL46" s="54">
        <v>-3</v>
      </c>
      <c r="GM46" s="54">
        <v>-3</v>
      </c>
      <c r="GN46" s="54">
        <v>-3</v>
      </c>
      <c r="GO46" s="54">
        <v>-3</v>
      </c>
      <c r="GP46" s="54">
        <v>-3</v>
      </c>
      <c r="GQ46" s="54">
        <v>-3</v>
      </c>
      <c r="GR46" s="54">
        <v>-3</v>
      </c>
      <c r="GS46" s="54">
        <v>-3</v>
      </c>
      <c r="GT46" s="54">
        <v>-3</v>
      </c>
      <c r="GU46" s="54">
        <v>-3</v>
      </c>
      <c r="GV46" s="54">
        <v>-3</v>
      </c>
      <c r="GW46" s="54">
        <v>-3</v>
      </c>
      <c r="GX46" s="54">
        <v>-3</v>
      </c>
      <c r="GY46" s="54">
        <v>-3</v>
      </c>
      <c r="GZ46" s="54">
        <v>-3</v>
      </c>
      <c r="HA46" s="54">
        <v>-3</v>
      </c>
      <c r="HB46" s="54">
        <v>-3</v>
      </c>
      <c r="HC46" s="54">
        <v>-3</v>
      </c>
      <c r="HD46" s="54">
        <v>-3</v>
      </c>
      <c r="HE46" s="54">
        <v>-3</v>
      </c>
      <c r="HF46" s="54">
        <v>-3</v>
      </c>
      <c r="HG46" s="54">
        <v>-3</v>
      </c>
      <c r="HH46" s="54">
        <v>-3</v>
      </c>
      <c r="HI46" s="54">
        <v>-3</v>
      </c>
      <c r="HJ46" s="54">
        <v>-3</v>
      </c>
      <c r="HK46" s="54">
        <v>-3</v>
      </c>
      <c r="HL46" s="54">
        <v>-2</v>
      </c>
      <c r="HM46" s="54">
        <v>-1</v>
      </c>
      <c r="HN46" s="54">
        <v>1E-10</v>
      </c>
      <c r="HO46" s="54">
        <v>1E-10</v>
      </c>
      <c r="HP46" s="54">
        <v>1</v>
      </c>
      <c r="HQ46" s="54">
        <v>2</v>
      </c>
      <c r="HR46" s="54">
        <v>3</v>
      </c>
      <c r="HS46" s="54">
        <v>3</v>
      </c>
      <c r="HT46" s="54">
        <v>3</v>
      </c>
      <c r="HU46" s="54">
        <v>3</v>
      </c>
      <c r="HV46" s="54">
        <v>3</v>
      </c>
      <c r="HW46" s="54">
        <v>3</v>
      </c>
      <c r="HX46" s="54">
        <v>3</v>
      </c>
      <c r="HY46" s="54">
        <v>3</v>
      </c>
      <c r="HZ46" s="54">
        <v>3</v>
      </c>
      <c r="IA46" s="54">
        <v>3</v>
      </c>
      <c r="IB46" s="54">
        <v>3</v>
      </c>
      <c r="IC46" s="54">
        <v>3</v>
      </c>
      <c r="ID46" s="54">
        <v>3</v>
      </c>
      <c r="IE46" s="54">
        <v>3</v>
      </c>
      <c r="IF46" s="54">
        <v>3</v>
      </c>
      <c r="IG46" s="54">
        <v>3</v>
      </c>
      <c r="IH46" s="54"/>
    </row>
    <row r="47" spans="17:242">
      <c r="Q47" s="52">
        <v>162</v>
      </c>
      <c r="R47" s="52">
        <v>-3</v>
      </c>
      <c r="T47" s="52">
        <v>162</v>
      </c>
      <c r="U47" s="52">
        <v>-3</v>
      </c>
      <c r="W47" s="52">
        <v>162</v>
      </c>
      <c r="X47" s="52">
        <v>-3</v>
      </c>
      <c r="Z47" s="52">
        <v>162</v>
      </c>
      <c r="AA47" s="52">
        <v>-3</v>
      </c>
      <c r="AC47" s="52">
        <v>162</v>
      </c>
      <c r="AD47" s="52">
        <v>-3</v>
      </c>
      <c r="AF47" s="52">
        <v>162</v>
      </c>
      <c r="AG47" s="52">
        <v>-3</v>
      </c>
      <c r="AI47" s="52">
        <v>162</v>
      </c>
      <c r="AJ47" s="52">
        <v>-3</v>
      </c>
      <c r="AL47" s="52">
        <v>162</v>
      </c>
      <c r="AM47" s="52">
        <v>-3</v>
      </c>
      <c r="AO47" s="52">
        <v>162</v>
      </c>
      <c r="AP47" s="52">
        <v>-3</v>
      </c>
      <c r="AR47" s="52">
        <v>162</v>
      </c>
      <c r="AS47" s="52">
        <v>-3</v>
      </c>
      <c r="AU47" s="52">
        <v>162</v>
      </c>
      <c r="AV47" s="52">
        <v>-3</v>
      </c>
      <c r="AX47" s="52">
        <v>162</v>
      </c>
      <c r="AY47" s="52">
        <v>-3</v>
      </c>
      <c r="BA47" s="52">
        <v>162</v>
      </c>
      <c r="BB47" s="52">
        <v>-3</v>
      </c>
      <c r="BD47" s="52">
        <v>162</v>
      </c>
      <c r="BE47" s="52">
        <v>-3</v>
      </c>
      <c r="BG47" s="52">
        <v>162</v>
      </c>
      <c r="BH47" s="52">
        <v>-3</v>
      </c>
      <c r="BJ47" s="52">
        <v>162</v>
      </c>
      <c r="BK47" s="52">
        <v>-3</v>
      </c>
      <c r="BM47" s="52">
        <v>162</v>
      </c>
      <c r="BN47" s="52">
        <v>-3</v>
      </c>
      <c r="BP47" s="52">
        <v>162</v>
      </c>
      <c r="BQ47" s="52">
        <v>-3</v>
      </c>
      <c r="BS47" s="52">
        <v>162</v>
      </c>
      <c r="BT47" s="52">
        <v>-3</v>
      </c>
      <c r="BV47" s="52">
        <v>162</v>
      </c>
      <c r="BW47" s="52">
        <v>-3</v>
      </c>
      <c r="BY47" s="52">
        <v>162</v>
      </c>
      <c r="BZ47" s="52">
        <v>-3</v>
      </c>
      <c r="CB47" s="52">
        <v>162</v>
      </c>
      <c r="CC47" s="52">
        <v>-3</v>
      </c>
      <c r="CE47" s="52">
        <v>162</v>
      </c>
      <c r="CF47" s="52">
        <v>-3</v>
      </c>
      <c r="CH47" s="52">
        <v>162</v>
      </c>
      <c r="CI47" s="52">
        <v>-3</v>
      </c>
      <c r="CK47" s="52">
        <v>162</v>
      </c>
      <c r="CL47" s="52">
        <v>-3</v>
      </c>
      <c r="CN47" s="52">
        <v>162</v>
      </c>
      <c r="CO47" s="52">
        <v>-3</v>
      </c>
      <c r="CQ47" s="52">
        <v>162</v>
      </c>
      <c r="CR47" s="52">
        <v>-3</v>
      </c>
      <c r="CT47" s="52">
        <v>162</v>
      </c>
      <c r="CU47" s="52">
        <v>-3</v>
      </c>
      <c r="CW47" s="52">
        <v>162</v>
      </c>
      <c r="CX47" s="52">
        <v>-3</v>
      </c>
      <c r="CZ47" s="52">
        <v>162</v>
      </c>
      <c r="DA47" s="52">
        <v>-3</v>
      </c>
      <c r="DC47" s="52">
        <v>162</v>
      </c>
      <c r="DD47" s="52">
        <v>-3</v>
      </c>
      <c r="DF47" s="52">
        <v>162</v>
      </c>
      <c r="DG47" s="52">
        <v>-3</v>
      </c>
      <c r="DI47" s="52">
        <v>162</v>
      </c>
      <c r="DJ47" s="52">
        <v>-3</v>
      </c>
      <c r="DL47" s="52">
        <v>162</v>
      </c>
      <c r="DM47" s="52">
        <v>-3</v>
      </c>
      <c r="DO47" s="52">
        <v>162</v>
      </c>
      <c r="DP47" s="52">
        <v>-3</v>
      </c>
      <c r="DR47" s="52">
        <v>162</v>
      </c>
      <c r="DS47" s="52">
        <v>-2</v>
      </c>
      <c r="DU47" s="52">
        <v>162</v>
      </c>
      <c r="DV47" s="52">
        <v>-1</v>
      </c>
      <c r="DX47" s="52">
        <v>162</v>
      </c>
      <c r="DY47" s="52">
        <v>1E-10</v>
      </c>
      <c r="EA47" s="52">
        <v>162</v>
      </c>
      <c r="EB47" s="52">
        <v>1E-10</v>
      </c>
      <c r="ED47" s="52">
        <v>162</v>
      </c>
      <c r="EE47" s="52">
        <v>1</v>
      </c>
      <c r="EG47" s="52">
        <v>162</v>
      </c>
      <c r="EH47" s="52">
        <v>2</v>
      </c>
      <c r="EJ47" s="52">
        <v>162</v>
      </c>
      <c r="EK47" s="52">
        <v>3</v>
      </c>
      <c r="EM47" s="52">
        <v>162</v>
      </c>
      <c r="EN47" s="52">
        <v>3</v>
      </c>
      <c r="EP47" s="52">
        <v>162</v>
      </c>
      <c r="EQ47" s="52">
        <v>3</v>
      </c>
      <c r="ES47" s="52">
        <v>162</v>
      </c>
      <c r="ET47" s="52">
        <v>3</v>
      </c>
      <c r="EV47" s="52">
        <v>162</v>
      </c>
      <c r="EW47" s="52">
        <v>3</v>
      </c>
      <c r="EY47" s="52">
        <v>162</v>
      </c>
      <c r="EZ47" s="52">
        <v>3</v>
      </c>
      <c r="FB47" s="52">
        <v>162</v>
      </c>
      <c r="FC47" s="52">
        <v>3</v>
      </c>
      <c r="FE47" s="52">
        <v>162</v>
      </c>
      <c r="FF47" s="52">
        <v>3</v>
      </c>
      <c r="FH47" s="52">
        <v>162</v>
      </c>
      <c r="FI47" s="52">
        <v>3</v>
      </c>
      <c r="FK47" s="52">
        <v>162</v>
      </c>
      <c r="FL47" s="52">
        <v>3</v>
      </c>
      <c r="FN47" s="52">
        <v>162</v>
      </c>
      <c r="FO47" s="52">
        <v>3</v>
      </c>
      <c r="FQ47" s="52">
        <v>162</v>
      </c>
      <c r="FR47" s="52">
        <v>3</v>
      </c>
      <c r="FT47" s="52">
        <v>162</v>
      </c>
      <c r="FU47" s="52">
        <v>3</v>
      </c>
      <c r="FW47" s="52">
        <v>162</v>
      </c>
      <c r="FX47" s="52">
        <v>3</v>
      </c>
      <c r="FZ47" s="52">
        <v>162</v>
      </c>
      <c r="GA47" s="52">
        <v>3</v>
      </c>
      <c r="GC47" s="54">
        <v>164</v>
      </c>
      <c r="GD47" s="54">
        <v>-3</v>
      </c>
      <c r="GE47" s="54">
        <v>-3</v>
      </c>
      <c r="GF47" s="54">
        <v>-3</v>
      </c>
      <c r="GG47" s="54">
        <v>-3</v>
      </c>
      <c r="GH47" s="54">
        <v>-3</v>
      </c>
      <c r="GI47" s="54">
        <v>-3</v>
      </c>
      <c r="GJ47" s="54">
        <v>-3</v>
      </c>
      <c r="GK47" s="54">
        <v>-3</v>
      </c>
      <c r="GL47" s="54">
        <v>-3</v>
      </c>
      <c r="GM47" s="54">
        <v>-3</v>
      </c>
      <c r="GN47" s="54">
        <v>-3</v>
      </c>
      <c r="GO47" s="54">
        <v>-3</v>
      </c>
      <c r="GP47" s="54">
        <v>-3</v>
      </c>
      <c r="GQ47" s="54">
        <v>-3</v>
      </c>
      <c r="GR47" s="54">
        <v>-3</v>
      </c>
      <c r="GS47" s="54">
        <v>-3</v>
      </c>
      <c r="GT47" s="54">
        <v>-3</v>
      </c>
      <c r="GU47" s="54">
        <v>-3</v>
      </c>
      <c r="GV47" s="54">
        <v>-3</v>
      </c>
      <c r="GW47" s="54">
        <v>-3</v>
      </c>
      <c r="GX47" s="54">
        <v>-3</v>
      </c>
      <c r="GY47" s="54">
        <v>-3</v>
      </c>
      <c r="GZ47" s="54">
        <v>-3</v>
      </c>
      <c r="HA47" s="54">
        <v>-3</v>
      </c>
      <c r="HB47" s="54">
        <v>-3</v>
      </c>
      <c r="HC47" s="54">
        <v>-3</v>
      </c>
      <c r="HD47" s="54">
        <v>-3</v>
      </c>
      <c r="HE47" s="54">
        <v>-3</v>
      </c>
      <c r="HF47" s="54">
        <v>-3</v>
      </c>
      <c r="HG47" s="54">
        <v>-3</v>
      </c>
      <c r="HH47" s="54">
        <v>-3</v>
      </c>
      <c r="HI47" s="54">
        <v>-3</v>
      </c>
      <c r="HJ47" s="54">
        <v>-3</v>
      </c>
      <c r="HK47" s="54">
        <v>-2</v>
      </c>
      <c r="HL47" s="54">
        <v>-1</v>
      </c>
      <c r="HM47" s="54">
        <v>1E-10</v>
      </c>
      <c r="HN47" s="54">
        <v>1E-10</v>
      </c>
      <c r="HO47" s="54">
        <v>1</v>
      </c>
      <c r="HP47" s="54">
        <v>2</v>
      </c>
      <c r="HQ47" s="54">
        <v>3</v>
      </c>
      <c r="HR47" s="54">
        <v>3</v>
      </c>
      <c r="HS47" s="54">
        <v>3</v>
      </c>
      <c r="HT47" s="54">
        <v>3</v>
      </c>
      <c r="HU47" s="54">
        <v>3</v>
      </c>
      <c r="HV47" s="54">
        <v>3</v>
      </c>
      <c r="HW47" s="54">
        <v>3</v>
      </c>
      <c r="HX47" s="54">
        <v>3</v>
      </c>
      <c r="HY47" s="54">
        <v>3</v>
      </c>
      <c r="HZ47" s="54">
        <v>3</v>
      </c>
      <c r="IA47" s="54">
        <v>3</v>
      </c>
      <c r="IB47" s="54">
        <v>3</v>
      </c>
      <c r="IC47" s="54">
        <v>3</v>
      </c>
      <c r="ID47" s="54">
        <v>3</v>
      </c>
      <c r="IE47" s="54">
        <v>3</v>
      </c>
      <c r="IF47" s="54">
        <v>3</v>
      </c>
      <c r="IG47" s="54">
        <v>3</v>
      </c>
      <c r="IH47" s="54"/>
    </row>
    <row r="48" spans="17:242">
      <c r="Q48" s="52">
        <v>163</v>
      </c>
      <c r="R48" s="52">
        <v>-3</v>
      </c>
      <c r="T48" s="52">
        <v>163</v>
      </c>
      <c r="U48" s="52">
        <v>-3</v>
      </c>
      <c r="W48" s="52">
        <v>163</v>
      </c>
      <c r="X48" s="52">
        <v>-3</v>
      </c>
      <c r="Z48" s="52">
        <v>163</v>
      </c>
      <c r="AA48" s="52">
        <v>-3</v>
      </c>
      <c r="AC48" s="52">
        <v>163</v>
      </c>
      <c r="AD48" s="52">
        <v>-3</v>
      </c>
      <c r="AF48" s="52">
        <v>163</v>
      </c>
      <c r="AG48" s="52">
        <v>-3</v>
      </c>
      <c r="AI48" s="52">
        <v>163</v>
      </c>
      <c r="AJ48" s="52">
        <v>-3</v>
      </c>
      <c r="AL48" s="52">
        <v>163</v>
      </c>
      <c r="AM48" s="52">
        <v>-3</v>
      </c>
      <c r="AO48" s="52">
        <v>163</v>
      </c>
      <c r="AP48" s="52">
        <v>-3</v>
      </c>
      <c r="AR48" s="52">
        <v>163</v>
      </c>
      <c r="AS48" s="52">
        <v>-3</v>
      </c>
      <c r="AU48" s="52">
        <v>163</v>
      </c>
      <c r="AV48" s="52">
        <v>-3</v>
      </c>
      <c r="AX48" s="52">
        <v>163</v>
      </c>
      <c r="AY48" s="52">
        <v>-3</v>
      </c>
      <c r="BA48" s="52">
        <v>163</v>
      </c>
      <c r="BB48" s="52">
        <v>-3</v>
      </c>
      <c r="BD48" s="52">
        <v>163</v>
      </c>
      <c r="BE48" s="52">
        <v>-3</v>
      </c>
      <c r="BG48" s="52">
        <v>163</v>
      </c>
      <c r="BH48" s="52">
        <v>-3</v>
      </c>
      <c r="BJ48" s="52">
        <v>163</v>
      </c>
      <c r="BK48" s="52">
        <v>-3</v>
      </c>
      <c r="BM48" s="52">
        <v>163</v>
      </c>
      <c r="BN48" s="52">
        <v>-3</v>
      </c>
      <c r="BP48" s="52">
        <v>163</v>
      </c>
      <c r="BQ48" s="52">
        <v>-3</v>
      </c>
      <c r="BS48" s="52">
        <v>163</v>
      </c>
      <c r="BT48" s="52">
        <v>-3</v>
      </c>
      <c r="BV48" s="52">
        <v>163</v>
      </c>
      <c r="BW48" s="52">
        <v>-3</v>
      </c>
      <c r="BY48" s="52">
        <v>163</v>
      </c>
      <c r="BZ48" s="52">
        <v>-3</v>
      </c>
      <c r="CB48" s="52">
        <v>163</v>
      </c>
      <c r="CC48" s="52">
        <v>-3</v>
      </c>
      <c r="CE48" s="52">
        <v>163</v>
      </c>
      <c r="CF48" s="52">
        <v>-3</v>
      </c>
      <c r="CH48" s="52">
        <v>163</v>
      </c>
      <c r="CI48" s="52">
        <v>-3</v>
      </c>
      <c r="CK48" s="52">
        <v>163</v>
      </c>
      <c r="CL48" s="52">
        <v>-3</v>
      </c>
      <c r="CN48" s="52">
        <v>163</v>
      </c>
      <c r="CO48" s="52">
        <v>-3</v>
      </c>
      <c r="CQ48" s="52">
        <v>163</v>
      </c>
      <c r="CR48" s="52">
        <v>-3</v>
      </c>
      <c r="CT48" s="52">
        <v>163</v>
      </c>
      <c r="CU48" s="52">
        <v>-3</v>
      </c>
      <c r="CW48" s="52">
        <v>163</v>
      </c>
      <c r="CX48" s="52">
        <v>-3</v>
      </c>
      <c r="CZ48" s="52">
        <v>163</v>
      </c>
      <c r="DA48" s="52">
        <v>-3</v>
      </c>
      <c r="DC48" s="52">
        <v>163</v>
      </c>
      <c r="DD48" s="52">
        <v>-3</v>
      </c>
      <c r="DF48" s="52">
        <v>163</v>
      </c>
      <c r="DG48" s="52">
        <v>-3</v>
      </c>
      <c r="DI48" s="52">
        <v>163</v>
      </c>
      <c r="DJ48" s="52">
        <v>-3</v>
      </c>
      <c r="DL48" s="52">
        <v>163</v>
      </c>
      <c r="DM48" s="52">
        <v>-3</v>
      </c>
      <c r="DO48" s="52">
        <v>163</v>
      </c>
      <c r="DP48" s="52">
        <v>-2</v>
      </c>
      <c r="DR48" s="52">
        <v>163</v>
      </c>
      <c r="DS48" s="52">
        <v>-1</v>
      </c>
      <c r="DU48" s="52">
        <v>163</v>
      </c>
      <c r="DV48" s="52">
        <v>1E-10</v>
      </c>
      <c r="DX48" s="52">
        <v>163</v>
      </c>
      <c r="DY48" s="52">
        <v>1E-10</v>
      </c>
      <c r="EA48" s="52">
        <v>163</v>
      </c>
      <c r="EB48" s="52">
        <v>1</v>
      </c>
      <c r="ED48" s="52">
        <v>163</v>
      </c>
      <c r="EE48" s="52">
        <v>2</v>
      </c>
      <c r="EG48" s="52">
        <v>163</v>
      </c>
      <c r="EH48" s="52">
        <v>3</v>
      </c>
      <c r="EJ48" s="52">
        <v>163</v>
      </c>
      <c r="EK48" s="52">
        <v>3</v>
      </c>
      <c r="EM48" s="52">
        <v>163</v>
      </c>
      <c r="EN48" s="52">
        <v>3</v>
      </c>
      <c r="EP48" s="52">
        <v>163</v>
      </c>
      <c r="EQ48" s="52">
        <v>3</v>
      </c>
      <c r="ES48" s="52">
        <v>163</v>
      </c>
      <c r="ET48" s="52">
        <v>3</v>
      </c>
      <c r="EV48" s="52">
        <v>163</v>
      </c>
      <c r="EW48" s="52">
        <v>3</v>
      </c>
      <c r="EY48" s="52">
        <v>163</v>
      </c>
      <c r="EZ48" s="52">
        <v>3</v>
      </c>
      <c r="FB48" s="52">
        <v>163</v>
      </c>
      <c r="FC48" s="52">
        <v>3</v>
      </c>
      <c r="FE48" s="52">
        <v>163</v>
      </c>
      <c r="FF48" s="52">
        <v>3</v>
      </c>
      <c r="FH48" s="52">
        <v>163</v>
      </c>
      <c r="FI48" s="52">
        <v>3</v>
      </c>
      <c r="FK48" s="52">
        <v>163</v>
      </c>
      <c r="FL48" s="52">
        <v>3</v>
      </c>
      <c r="FN48" s="52">
        <v>163</v>
      </c>
      <c r="FO48" s="52">
        <v>3</v>
      </c>
      <c r="FQ48" s="52">
        <v>163</v>
      </c>
      <c r="FR48" s="52">
        <v>3</v>
      </c>
      <c r="FT48" s="52">
        <v>163</v>
      </c>
      <c r="FU48" s="52">
        <v>3</v>
      </c>
      <c r="FW48" s="52">
        <v>163</v>
      </c>
      <c r="FX48" s="52">
        <v>3</v>
      </c>
      <c r="FZ48" s="52">
        <v>163</v>
      </c>
      <c r="GA48" s="52">
        <v>3</v>
      </c>
      <c r="GC48" s="54">
        <v>165</v>
      </c>
      <c r="GD48" s="54">
        <v>-3</v>
      </c>
      <c r="GE48" s="54">
        <v>-3</v>
      </c>
      <c r="GF48" s="54">
        <v>-3</v>
      </c>
      <c r="GG48" s="54">
        <v>-3</v>
      </c>
      <c r="GH48" s="54">
        <v>-3</v>
      </c>
      <c r="GI48" s="54">
        <v>-3</v>
      </c>
      <c r="GJ48" s="54">
        <v>-3</v>
      </c>
      <c r="GK48" s="54">
        <v>-3</v>
      </c>
      <c r="GL48" s="54">
        <v>-3</v>
      </c>
      <c r="GM48" s="54">
        <v>-3</v>
      </c>
      <c r="GN48" s="54">
        <v>-3</v>
      </c>
      <c r="GO48" s="54">
        <v>-3</v>
      </c>
      <c r="GP48" s="54">
        <v>-3</v>
      </c>
      <c r="GQ48" s="54">
        <v>-3</v>
      </c>
      <c r="GR48" s="54">
        <v>-3</v>
      </c>
      <c r="GS48" s="54">
        <v>-3</v>
      </c>
      <c r="GT48" s="54">
        <v>-3</v>
      </c>
      <c r="GU48" s="54">
        <v>-3</v>
      </c>
      <c r="GV48" s="54">
        <v>-3</v>
      </c>
      <c r="GW48" s="54">
        <v>-3</v>
      </c>
      <c r="GX48" s="54">
        <v>-3</v>
      </c>
      <c r="GY48" s="54">
        <v>-3</v>
      </c>
      <c r="GZ48" s="54">
        <v>-3</v>
      </c>
      <c r="HA48" s="54">
        <v>-3</v>
      </c>
      <c r="HB48" s="54">
        <v>-3</v>
      </c>
      <c r="HC48" s="54">
        <v>-3</v>
      </c>
      <c r="HD48" s="54">
        <v>-3</v>
      </c>
      <c r="HE48" s="54">
        <v>-3</v>
      </c>
      <c r="HF48" s="54">
        <v>-3</v>
      </c>
      <c r="HG48" s="54">
        <v>-3</v>
      </c>
      <c r="HH48" s="54">
        <v>-3</v>
      </c>
      <c r="HI48" s="54">
        <v>-3</v>
      </c>
      <c r="HJ48" s="54">
        <v>-2</v>
      </c>
      <c r="HK48" s="54">
        <v>-1</v>
      </c>
      <c r="HL48" s="54">
        <v>1E-10</v>
      </c>
      <c r="HM48" s="54">
        <v>1E-10</v>
      </c>
      <c r="HN48" s="54">
        <v>1</v>
      </c>
      <c r="HO48" s="54">
        <v>2</v>
      </c>
      <c r="HP48" s="54">
        <v>3</v>
      </c>
      <c r="HQ48" s="54">
        <v>3</v>
      </c>
      <c r="HR48" s="54">
        <v>3</v>
      </c>
      <c r="HS48" s="54">
        <v>3</v>
      </c>
      <c r="HT48" s="54">
        <v>3</v>
      </c>
      <c r="HU48" s="54">
        <v>3</v>
      </c>
      <c r="HV48" s="54">
        <v>3</v>
      </c>
      <c r="HW48" s="54">
        <v>3</v>
      </c>
      <c r="HX48" s="54">
        <v>3</v>
      </c>
      <c r="HY48" s="54">
        <v>3</v>
      </c>
      <c r="HZ48" s="54">
        <v>3</v>
      </c>
      <c r="IA48" s="54">
        <v>3</v>
      </c>
      <c r="IB48" s="54">
        <v>3</v>
      </c>
      <c r="IC48" s="54">
        <v>3</v>
      </c>
      <c r="ID48" s="54">
        <v>3</v>
      </c>
      <c r="IE48" s="54">
        <v>3</v>
      </c>
      <c r="IF48" s="54">
        <v>3</v>
      </c>
      <c r="IG48" s="54">
        <v>3</v>
      </c>
      <c r="IH48" s="54"/>
    </row>
    <row r="49" spans="17:242">
      <c r="Q49" s="52">
        <v>164</v>
      </c>
      <c r="R49" s="52">
        <v>-3</v>
      </c>
      <c r="T49" s="52">
        <v>164</v>
      </c>
      <c r="U49" s="52">
        <v>-3</v>
      </c>
      <c r="W49" s="52">
        <v>164</v>
      </c>
      <c r="X49" s="52">
        <v>-3</v>
      </c>
      <c r="Z49" s="52">
        <v>164</v>
      </c>
      <c r="AA49" s="52">
        <v>-3</v>
      </c>
      <c r="AC49" s="52">
        <v>164</v>
      </c>
      <c r="AD49" s="52">
        <v>-3</v>
      </c>
      <c r="AF49" s="52">
        <v>164</v>
      </c>
      <c r="AG49" s="52">
        <v>-3</v>
      </c>
      <c r="AI49" s="52">
        <v>164</v>
      </c>
      <c r="AJ49" s="52">
        <v>-3</v>
      </c>
      <c r="AL49" s="52">
        <v>164</v>
      </c>
      <c r="AM49" s="52">
        <v>-3</v>
      </c>
      <c r="AO49" s="52">
        <v>164</v>
      </c>
      <c r="AP49" s="52">
        <v>-3</v>
      </c>
      <c r="AR49" s="52">
        <v>164</v>
      </c>
      <c r="AS49" s="52">
        <v>-3</v>
      </c>
      <c r="AU49" s="52">
        <v>164</v>
      </c>
      <c r="AV49" s="52">
        <v>-3</v>
      </c>
      <c r="AX49" s="52">
        <v>164</v>
      </c>
      <c r="AY49" s="52">
        <v>-3</v>
      </c>
      <c r="BA49" s="52">
        <v>164</v>
      </c>
      <c r="BB49" s="52">
        <v>-3</v>
      </c>
      <c r="BD49" s="52">
        <v>164</v>
      </c>
      <c r="BE49" s="52">
        <v>-3</v>
      </c>
      <c r="BG49" s="52">
        <v>164</v>
      </c>
      <c r="BH49" s="52">
        <v>-3</v>
      </c>
      <c r="BJ49" s="52">
        <v>164</v>
      </c>
      <c r="BK49" s="52">
        <v>-3</v>
      </c>
      <c r="BM49" s="52">
        <v>164</v>
      </c>
      <c r="BN49" s="52">
        <v>-3</v>
      </c>
      <c r="BP49" s="52">
        <v>164</v>
      </c>
      <c r="BQ49" s="52">
        <v>-3</v>
      </c>
      <c r="BS49" s="52">
        <v>164</v>
      </c>
      <c r="BT49" s="52">
        <v>-3</v>
      </c>
      <c r="BV49" s="52">
        <v>164</v>
      </c>
      <c r="BW49" s="52">
        <v>-3</v>
      </c>
      <c r="BY49" s="52">
        <v>164</v>
      </c>
      <c r="BZ49" s="52">
        <v>-3</v>
      </c>
      <c r="CB49" s="52">
        <v>164</v>
      </c>
      <c r="CC49" s="52">
        <v>-3</v>
      </c>
      <c r="CE49" s="52">
        <v>164</v>
      </c>
      <c r="CF49" s="52">
        <v>-3</v>
      </c>
      <c r="CH49" s="52">
        <v>164</v>
      </c>
      <c r="CI49" s="52">
        <v>-3</v>
      </c>
      <c r="CK49" s="52">
        <v>164</v>
      </c>
      <c r="CL49" s="52">
        <v>-3</v>
      </c>
      <c r="CN49" s="52">
        <v>164</v>
      </c>
      <c r="CO49" s="52">
        <v>-3</v>
      </c>
      <c r="CQ49" s="52">
        <v>164</v>
      </c>
      <c r="CR49" s="52">
        <v>-3</v>
      </c>
      <c r="CT49" s="52">
        <v>164</v>
      </c>
      <c r="CU49" s="52">
        <v>-3</v>
      </c>
      <c r="CW49" s="52">
        <v>164</v>
      </c>
      <c r="CX49" s="52">
        <v>-3</v>
      </c>
      <c r="CZ49" s="52">
        <v>164</v>
      </c>
      <c r="DA49" s="52">
        <v>-3</v>
      </c>
      <c r="DC49" s="52">
        <v>164</v>
      </c>
      <c r="DD49" s="52">
        <v>-3</v>
      </c>
      <c r="DF49" s="52">
        <v>164</v>
      </c>
      <c r="DG49" s="52">
        <v>-3</v>
      </c>
      <c r="DI49" s="52">
        <v>164</v>
      </c>
      <c r="DJ49" s="52">
        <v>-3</v>
      </c>
      <c r="DL49" s="52">
        <v>164</v>
      </c>
      <c r="DM49" s="52">
        <v>-2</v>
      </c>
      <c r="DO49" s="52">
        <v>164</v>
      </c>
      <c r="DP49" s="52">
        <v>-1</v>
      </c>
      <c r="DR49" s="52">
        <v>164</v>
      </c>
      <c r="DS49" s="52">
        <v>1E-10</v>
      </c>
      <c r="DU49" s="52">
        <v>164</v>
      </c>
      <c r="DV49" s="52">
        <v>1E-10</v>
      </c>
      <c r="DX49" s="52">
        <v>164</v>
      </c>
      <c r="DY49" s="52">
        <v>1</v>
      </c>
      <c r="EA49" s="52">
        <v>164</v>
      </c>
      <c r="EB49" s="52">
        <v>2</v>
      </c>
      <c r="ED49" s="52">
        <v>164</v>
      </c>
      <c r="EE49" s="52">
        <v>3</v>
      </c>
      <c r="EG49" s="52">
        <v>164</v>
      </c>
      <c r="EH49" s="52">
        <v>3</v>
      </c>
      <c r="EJ49" s="52">
        <v>164</v>
      </c>
      <c r="EK49" s="52">
        <v>3</v>
      </c>
      <c r="EM49" s="52">
        <v>164</v>
      </c>
      <c r="EN49" s="52">
        <v>3</v>
      </c>
      <c r="EP49" s="52">
        <v>164</v>
      </c>
      <c r="EQ49" s="52">
        <v>3</v>
      </c>
      <c r="ES49" s="52">
        <v>164</v>
      </c>
      <c r="ET49" s="52">
        <v>3</v>
      </c>
      <c r="EV49" s="52">
        <v>164</v>
      </c>
      <c r="EW49" s="52">
        <v>3</v>
      </c>
      <c r="EY49" s="52">
        <v>164</v>
      </c>
      <c r="EZ49" s="52">
        <v>3</v>
      </c>
      <c r="FB49" s="52">
        <v>164</v>
      </c>
      <c r="FC49" s="52">
        <v>3</v>
      </c>
      <c r="FE49" s="52">
        <v>164</v>
      </c>
      <c r="FF49" s="52">
        <v>3</v>
      </c>
      <c r="FH49" s="52">
        <v>164</v>
      </c>
      <c r="FI49" s="52">
        <v>3</v>
      </c>
      <c r="FK49" s="52">
        <v>164</v>
      </c>
      <c r="FL49" s="52">
        <v>3</v>
      </c>
      <c r="FN49" s="52">
        <v>164</v>
      </c>
      <c r="FO49" s="52">
        <v>3</v>
      </c>
      <c r="FQ49" s="52">
        <v>164</v>
      </c>
      <c r="FR49" s="52">
        <v>3</v>
      </c>
      <c r="FT49" s="52">
        <v>164</v>
      </c>
      <c r="FU49" s="52">
        <v>3</v>
      </c>
      <c r="FW49" s="52">
        <v>164</v>
      </c>
      <c r="FX49" s="52">
        <v>3</v>
      </c>
      <c r="FZ49" s="52">
        <v>164</v>
      </c>
      <c r="GA49" s="52">
        <v>3</v>
      </c>
      <c r="GC49" s="54">
        <v>166</v>
      </c>
      <c r="GD49" s="54">
        <v>-3</v>
      </c>
      <c r="GE49" s="54">
        <v>-3</v>
      </c>
      <c r="GF49" s="54">
        <v>-3</v>
      </c>
      <c r="GG49" s="54">
        <v>-3</v>
      </c>
      <c r="GH49" s="54">
        <v>-3</v>
      </c>
      <c r="GI49" s="54">
        <v>-3</v>
      </c>
      <c r="GJ49" s="54">
        <v>-3</v>
      </c>
      <c r="GK49" s="54">
        <v>-3</v>
      </c>
      <c r="GL49" s="54">
        <v>-3</v>
      </c>
      <c r="GM49" s="54">
        <v>-3</v>
      </c>
      <c r="GN49" s="54">
        <v>-3</v>
      </c>
      <c r="GO49" s="54">
        <v>-3</v>
      </c>
      <c r="GP49" s="54">
        <v>-3</v>
      </c>
      <c r="GQ49" s="54">
        <v>-3</v>
      </c>
      <c r="GR49" s="54">
        <v>-3</v>
      </c>
      <c r="GS49" s="54">
        <v>-3</v>
      </c>
      <c r="GT49" s="54">
        <v>-3</v>
      </c>
      <c r="GU49" s="54">
        <v>-3</v>
      </c>
      <c r="GV49" s="54">
        <v>-3</v>
      </c>
      <c r="GW49" s="54">
        <v>-3</v>
      </c>
      <c r="GX49" s="54">
        <v>-3</v>
      </c>
      <c r="GY49" s="54">
        <v>-3</v>
      </c>
      <c r="GZ49" s="54">
        <v>-3</v>
      </c>
      <c r="HA49" s="54">
        <v>-3</v>
      </c>
      <c r="HB49" s="54">
        <v>-3</v>
      </c>
      <c r="HC49" s="54">
        <v>-3</v>
      </c>
      <c r="HD49" s="54">
        <v>-3</v>
      </c>
      <c r="HE49" s="54">
        <v>-3</v>
      </c>
      <c r="HF49" s="54">
        <v>-3</v>
      </c>
      <c r="HG49" s="54">
        <v>-3</v>
      </c>
      <c r="HH49" s="54">
        <v>-3</v>
      </c>
      <c r="HI49" s="54">
        <v>-2</v>
      </c>
      <c r="HJ49" s="54">
        <v>-1</v>
      </c>
      <c r="HK49" s="54">
        <v>1E-10</v>
      </c>
      <c r="HL49" s="54">
        <v>1E-10</v>
      </c>
      <c r="HM49" s="54">
        <v>1</v>
      </c>
      <c r="HN49" s="54">
        <v>2</v>
      </c>
      <c r="HO49" s="54">
        <v>3</v>
      </c>
      <c r="HP49" s="54">
        <v>3</v>
      </c>
      <c r="HQ49" s="54">
        <v>3</v>
      </c>
      <c r="HR49" s="54">
        <v>3</v>
      </c>
      <c r="HS49" s="54">
        <v>3</v>
      </c>
      <c r="HT49" s="54">
        <v>3</v>
      </c>
      <c r="HU49" s="54">
        <v>3</v>
      </c>
      <c r="HV49" s="54">
        <v>3</v>
      </c>
      <c r="HW49" s="54">
        <v>3</v>
      </c>
      <c r="HX49" s="54">
        <v>3</v>
      </c>
      <c r="HY49" s="54">
        <v>3</v>
      </c>
      <c r="HZ49" s="54">
        <v>3</v>
      </c>
      <c r="IA49" s="54">
        <v>3</v>
      </c>
      <c r="IB49" s="54">
        <v>3</v>
      </c>
      <c r="IC49" s="54">
        <v>3</v>
      </c>
      <c r="ID49" s="54">
        <v>3</v>
      </c>
      <c r="IE49" s="54">
        <v>3</v>
      </c>
      <c r="IF49" s="54">
        <v>3</v>
      </c>
      <c r="IG49" s="54">
        <v>3</v>
      </c>
      <c r="IH49" s="54"/>
    </row>
    <row r="50" spans="17:242">
      <c r="Q50" s="52">
        <v>165</v>
      </c>
      <c r="R50" s="52">
        <v>-3</v>
      </c>
      <c r="T50" s="52">
        <v>165</v>
      </c>
      <c r="U50" s="52">
        <v>-3</v>
      </c>
      <c r="W50" s="52">
        <v>165</v>
      </c>
      <c r="X50" s="52">
        <v>-3</v>
      </c>
      <c r="Z50" s="52">
        <v>165</v>
      </c>
      <c r="AA50" s="52">
        <v>-3</v>
      </c>
      <c r="AC50" s="52">
        <v>165</v>
      </c>
      <c r="AD50" s="52">
        <v>-3</v>
      </c>
      <c r="AF50" s="52">
        <v>165</v>
      </c>
      <c r="AG50" s="52">
        <v>-3</v>
      </c>
      <c r="AI50" s="52">
        <v>165</v>
      </c>
      <c r="AJ50" s="52">
        <v>-3</v>
      </c>
      <c r="AL50" s="52">
        <v>165</v>
      </c>
      <c r="AM50" s="52">
        <v>-3</v>
      </c>
      <c r="AO50" s="52">
        <v>165</v>
      </c>
      <c r="AP50" s="52">
        <v>-3</v>
      </c>
      <c r="AR50" s="52">
        <v>165</v>
      </c>
      <c r="AS50" s="52">
        <v>-3</v>
      </c>
      <c r="AU50" s="52">
        <v>165</v>
      </c>
      <c r="AV50" s="52">
        <v>-3</v>
      </c>
      <c r="AX50" s="52">
        <v>165</v>
      </c>
      <c r="AY50" s="52">
        <v>-3</v>
      </c>
      <c r="BA50" s="52">
        <v>165</v>
      </c>
      <c r="BB50" s="52">
        <v>-3</v>
      </c>
      <c r="BD50" s="52">
        <v>165</v>
      </c>
      <c r="BE50" s="52">
        <v>-3</v>
      </c>
      <c r="BG50" s="52">
        <v>165</v>
      </c>
      <c r="BH50" s="52">
        <v>-3</v>
      </c>
      <c r="BJ50" s="52">
        <v>165</v>
      </c>
      <c r="BK50" s="52">
        <v>-3</v>
      </c>
      <c r="BM50" s="52">
        <v>165</v>
      </c>
      <c r="BN50" s="52">
        <v>-3</v>
      </c>
      <c r="BP50" s="52">
        <v>165</v>
      </c>
      <c r="BQ50" s="52">
        <v>-3</v>
      </c>
      <c r="BS50" s="52">
        <v>165</v>
      </c>
      <c r="BT50" s="52">
        <v>-3</v>
      </c>
      <c r="BV50" s="52">
        <v>165</v>
      </c>
      <c r="BW50" s="52">
        <v>-3</v>
      </c>
      <c r="BY50" s="52">
        <v>165</v>
      </c>
      <c r="BZ50" s="52">
        <v>-3</v>
      </c>
      <c r="CB50" s="52">
        <v>165</v>
      </c>
      <c r="CC50" s="52">
        <v>-3</v>
      </c>
      <c r="CE50" s="52">
        <v>165</v>
      </c>
      <c r="CF50" s="52">
        <v>-3</v>
      </c>
      <c r="CH50" s="52">
        <v>165</v>
      </c>
      <c r="CI50" s="52">
        <v>-3</v>
      </c>
      <c r="CK50" s="52">
        <v>165</v>
      </c>
      <c r="CL50" s="52">
        <v>-3</v>
      </c>
      <c r="CN50" s="52">
        <v>165</v>
      </c>
      <c r="CO50" s="52">
        <v>-3</v>
      </c>
      <c r="CQ50" s="52">
        <v>165</v>
      </c>
      <c r="CR50" s="52">
        <v>-3</v>
      </c>
      <c r="CT50" s="52">
        <v>165</v>
      </c>
      <c r="CU50" s="52">
        <v>-3</v>
      </c>
      <c r="CW50" s="52">
        <v>165</v>
      </c>
      <c r="CX50" s="52">
        <v>-3</v>
      </c>
      <c r="CZ50" s="52">
        <v>165</v>
      </c>
      <c r="DA50" s="52">
        <v>-3</v>
      </c>
      <c r="DC50" s="52">
        <v>165</v>
      </c>
      <c r="DD50" s="52">
        <v>-3</v>
      </c>
      <c r="DF50" s="52">
        <v>165</v>
      </c>
      <c r="DG50" s="52">
        <v>-3</v>
      </c>
      <c r="DI50" s="52">
        <v>165</v>
      </c>
      <c r="DJ50" s="52">
        <v>-2</v>
      </c>
      <c r="DL50" s="52">
        <v>165</v>
      </c>
      <c r="DM50" s="52">
        <v>-1</v>
      </c>
      <c r="DO50" s="52">
        <v>165</v>
      </c>
      <c r="DP50" s="52">
        <v>1E-10</v>
      </c>
      <c r="DR50" s="52">
        <v>165</v>
      </c>
      <c r="DS50" s="52">
        <v>1E-10</v>
      </c>
      <c r="DU50" s="52">
        <v>165</v>
      </c>
      <c r="DV50" s="52">
        <v>1</v>
      </c>
      <c r="DX50" s="52">
        <v>165</v>
      </c>
      <c r="DY50" s="52">
        <v>2</v>
      </c>
      <c r="EA50" s="52">
        <v>165</v>
      </c>
      <c r="EB50" s="52">
        <v>3</v>
      </c>
      <c r="ED50" s="52">
        <v>165</v>
      </c>
      <c r="EE50" s="52">
        <v>3</v>
      </c>
      <c r="EG50" s="52">
        <v>165</v>
      </c>
      <c r="EH50" s="52">
        <v>3</v>
      </c>
      <c r="EJ50" s="52">
        <v>165</v>
      </c>
      <c r="EK50" s="52">
        <v>3</v>
      </c>
      <c r="EM50" s="52">
        <v>165</v>
      </c>
      <c r="EN50" s="52">
        <v>3</v>
      </c>
      <c r="EP50" s="52">
        <v>165</v>
      </c>
      <c r="EQ50" s="52">
        <v>3</v>
      </c>
      <c r="ES50" s="52">
        <v>165</v>
      </c>
      <c r="ET50" s="52">
        <v>3</v>
      </c>
      <c r="EV50" s="52">
        <v>165</v>
      </c>
      <c r="EW50" s="52">
        <v>3</v>
      </c>
      <c r="EY50" s="52">
        <v>165</v>
      </c>
      <c r="EZ50" s="52">
        <v>3</v>
      </c>
      <c r="FB50" s="52">
        <v>165</v>
      </c>
      <c r="FC50" s="52">
        <v>3</v>
      </c>
      <c r="FE50" s="52">
        <v>165</v>
      </c>
      <c r="FF50" s="52">
        <v>3</v>
      </c>
      <c r="FH50" s="52">
        <v>165</v>
      </c>
      <c r="FI50" s="52">
        <v>3</v>
      </c>
      <c r="FK50" s="52">
        <v>165</v>
      </c>
      <c r="FL50" s="52">
        <v>3</v>
      </c>
      <c r="FN50" s="52">
        <v>165</v>
      </c>
      <c r="FO50" s="52">
        <v>3</v>
      </c>
      <c r="FQ50" s="52">
        <v>165</v>
      </c>
      <c r="FR50" s="52">
        <v>3</v>
      </c>
      <c r="FT50" s="52">
        <v>165</v>
      </c>
      <c r="FU50" s="52">
        <v>3</v>
      </c>
      <c r="FW50" s="52">
        <v>165</v>
      </c>
      <c r="FX50" s="52">
        <v>3</v>
      </c>
      <c r="FZ50" s="52">
        <v>165</v>
      </c>
      <c r="GA50" s="52">
        <v>3</v>
      </c>
      <c r="GC50" s="54">
        <v>167</v>
      </c>
      <c r="GD50" s="54">
        <v>-3</v>
      </c>
      <c r="GE50" s="54">
        <v>-3</v>
      </c>
      <c r="GF50" s="54">
        <v>-3</v>
      </c>
      <c r="GG50" s="54">
        <v>-3</v>
      </c>
      <c r="GH50" s="54">
        <v>-3</v>
      </c>
      <c r="GI50" s="54">
        <v>-3</v>
      </c>
      <c r="GJ50" s="54">
        <v>-3</v>
      </c>
      <c r="GK50" s="54">
        <v>-3</v>
      </c>
      <c r="GL50" s="54">
        <v>-3</v>
      </c>
      <c r="GM50" s="54">
        <v>-3</v>
      </c>
      <c r="GN50" s="54">
        <v>-3</v>
      </c>
      <c r="GO50" s="54">
        <v>-3</v>
      </c>
      <c r="GP50" s="54">
        <v>-3</v>
      </c>
      <c r="GQ50" s="54">
        <v>-3</v>
      </c>
      <c r="GR50" s="54">
        <v>-3</v>
      </c>
      <c r="GS50" s="54">
        <v>-3</v>
      </c>
      <c r="GT50" s="54">
        <v>-3</v>
      </c>
      <c r="GU50" s="54">
        <v>-3</v>
      </c>
      <c r="GV50" s="54">
        <v>-3</v>
      </c>
      <c r="GW50" s="54">
        <v>-3</v>
      </c>
      <c r="GX50" s="54">
        <v>-3</v>
      </c>
      <c r="GY50" s="54">
        <v>-3</v>
      </c>
      <c r="GZ50" s="54">
        <v>-3</v>
      </c>
      <c r="HA50" s="54">
        <v>-3</v>
      </c>
      <c r="HB50" s="54">
        <v>-3</v>
      </c>
      <c r="HC50" s="54">
        <v>-3</v>
      </c>
      <c r="HD50" s="54">
        <v>-3</v>
      </c>
      <c r="HE50" s="54">
        <v>-3</v>
      </c>
      <c r="HF50" s="54">
        <v>-3</v>
      </c>
      <c r="HG50" s="54">
        <v>-3</v>
      </c>
      <c r="HH50" s="54">
        <v>-2</v>
      </c>
      <c r="HI50" s="54">
        <v>-1</v>
      </c>
      <c r="HJ50" s="54">
        <v>1E-10</v>
      </c>
      <c r="HK50" s="54">
        <v>1E-10</v>
      </c>
      <c r="HL50" s="54">
        <v>1</v>
      </c>
      <c r="HM50" s="54">
        <v>2</v>
      </c>
      <c r="HN50" s="54">
        <v>3</v>
      </c>
      <c r="HO50" s="54">
        <v>3</v>
      </c>
      <c r="HP50" s="54">
        <v>3</v>
      </c>
      <c r="HQ50" s="54">
        <v>3</v>
      </c>
      <c r="HR50" s="54">
        <v>3</v>
      </c>
      <c r="HS50" s="54">
        <v>3</v>
      </c>
      <c r="HT50" s="54">
        <v>3</v>
      </c>
      <c r="HU50" s="54">
        <v>3</v>
      </c>
      <c r="HV50" s="54">
        <v>3</v>
      </c>
      <c r="HW50" s="54">
        <v>3</v>
      </c>
      <c r="HX50" s="54">
        <v>3</v>
      </c>
      <c r="HY50" s="54">
        <v>3</v>
      </c>
      <c r="HZ50" s="54">
        <v>3</v>
      </c>
      <c r="IA50" s="54">
        <v>3</v>
      </c>
      <c r="IB50" s="54">
        <v>3</v>
      </c>
      <c r="IC50" s="54">
        <v>3</v>
      </c>
      <c r="ID50" s="54">
        <v>3</v>
      </c>
      <c r="IE50" s="54">
        <v>3</v>
      </c>
      <c r="IF50" s="54">
        <v>3</v>
      </c>
      <c r="IG50" s="54">
        <v>3</v>
      </c>
      <c r="IH50" s="54"/>
    </row>
    <row r="51" spans="17:242">
      <c r="Q51" s="52">
        <v>166</v>
      </c>
      <c r="R51" s="52">
        <v>-3</v>
      </c>
      <c r="T51" s="52">
        <v>166</v>
      </c>
      <c r="U51" s="52">
        <v>-3</v>
      </c>
      <c r="W51" s="52">
        <v>166</v>
      </c>
      <c r="X51" s="52">
        <v>-3</v>
      </c>
      <c r="Z51" s="52">
        <v>166</v>
      </c>
      <c r="AA51" s="52">
        <v>-3</v>
      </c>
      <c r="AC51" s="52">
        <v>166</v>
      </c>
      <c r="AD51" s="52">
        <v>-3</v>
      </c>
      <c r="AF51" s="52">
        <v>166</v>
      </c>
      <c r="AG51" s="52">
        <v>-3</v>
      </c>
      <c r="AI51" s="52">
        <v>166</v>
      </c>
      <c r="AJ51" s="52">
        <v>-3</v>
      </c>
      <c r="AL51" s="52">
        <v>166</v>
      </c>
      <c r="AM51" s="52">
        <v>-3</v>
      </c>
      <c r="AO51" s="52">
        <v>166</v>
      </c>
      <c r="AP51" s="52">
        <v>-3</v>
      </c>
      <c r="AR51" s="52">
        <v>166</v>
      </c>
      <c r="AS51" s="52">
        <v>-3</v>
      </c>
      <c r="AU51" s="52">
        <v>166</v>
      </c>
      <c r="AV51" s="52">
        <v>-3</v>
      </c>
      <c r="AX51" s="52">
        <v>166</v>
      </c>
      <c r="AY51" s="52">
        <v>-3</v>
      </c>
      <c r="BA51" s="52">
        <v>166</v>
      </c>
      <c r="BB51" s="52">
        <v>-3</v>
      </c>
      <c r="BD51" s="52">
        <v>166</v>
      </c>
      <c r="BE51" s="52">
        <v>-3</v>
      </c>
      <c r="BG51" s="52">
        <v>166</v>
      </c>
      <c r="BH51" s="52">
        <v>-3</v>
      </c>
      <c r="BJ51" s="52">
        <v>166</v>
      </c>
      <c r="BK51" s="52">
        <v>-3</v>
      </c>
      <c r="BM51" s="52">
        <v>166</v>
      </c>
      <c r="BN51" s="52">
        <v>-3</v>
      </c>
      <c r="BP51" s="52">
        <v>166</v>
      </c>
      <c r="BQ51" s="52">
        <v>-3</v>
      </c>
      <c r="BS51" s="52">
        <v>166</v>
      </c>
      <c r="BT51" s="52">
        <v>-3</v>
      </c>
      <c r="BV51" s="52">
        <v>166</v>
      </c>
      <c r="BW51" s="52">
        <v>-3</v>
      </c>
      <c r="BY51" s="52">
        <v>166</v>
      </c>
      <c r="BZ51" s="52">
        <v>-3</v>
      </c>
      <c r="CB51" s="52">
        <v>166</v>
      </c>
      <c r="CC51" s="52">
        <v>-3</v>
      </c>
      <c r="CE51" s="52">
        <v>166</v>
      </c>
      <c r="CF51" s="52">
        <v>-3</v>
      </c>
      <c r="CH51" s="52">
        <v>166</v>
      </c>
      <c r="CI51" s="52">
        <v>-3</v>
      </c>
      <c r="CK51" s="52">
        <v>166</v>
      </c>
      <c r="CL51" s="52">
        <v>-3</v>
      </c>
      <c r="CN51" s="52">
        <v>166</v>
      </c>
      <c r="CO51" s="52">
        <v>-3</v>
      </c>
      <c r="CQ51" s="52">
        <v>166</v>
      </c>
      <c r="CR51" s="52">
        <v>-3</v>
      </c>
      <c r="CT51" s="52">
        <v>166</v>
      </c>
      <c r="CU51" s="52">
        <v>-3</v>
      </c>
      <c r="CW51" s="52">
        <v>166</v>
      </c>
      <c r="CX51" s="52">
        <v>-3</v>
      </c>
      <c r="CZ51" s="52">
        <v>166</v>
      </c>
      <c r="DA51" s="52">
        <v>-3</v>
      </c>
      <c r="DC51" s="52">
        <v>166</v>
      </c>
      <c r="DD51" s="52">
        <v>-3</v>
      </c>
      <c r="DF51" s="52">
        <v>166</v>
      </c>
      <c r="DG51" s="52">
        <v>-2</v>
      </c>
      <c r="DI51" s="52">
        <v>166</v>
      </c>
      <c r="DJ51" s="52">
        <v>-1</v>
      </c>
      <c r="DL51" s="52">
        <v>166</v>
      </c>
      <c r="DM51" s="52">
        <v>1E-10</v>
      </c>
      <c r="DO51" s="52">
        <v>166</v>
      </c>
      <c r="DP51" s="52">
        <v>1E-10</v>
      </c>
      <c r="DR51" s="52">
        <v>166</v>
      </c>
      <c r="DS51" s="52">
        <v>1</v>
      </c>
      <c r="DU51" s="52">
        <v>166</v>
      </c>
      <c r="DV51" s="52">
        <v>2</v>
      </c>
      <c r="DX51" s="52">
        <v>166</v>
      </c>
      <c r="DY51" s="52">
        <v>3</v>
      </c>
      <c r="EA51" s="52">
        <v>166</v>
      </c>
      <c r="EB51" s="52">
        <v>3</v>
      </c>
      <c r="ED51" s="52">
        <v>166</v>
      </c>
      <c r="EE51" s="52">
        <v>3</v>
      </c>
      <c r="EG51" s="52">
        <v>166</v>
      </c>
      <c r="EH51" s="52">
        <v>3</v>
      </c>
      <c r="EJ51" s="52">
        <v>166</v>
      </c>
      <c r="EK51" s="52">
        <v>3</v>
      </c>
      <c r="EM51" s="52">
        <v>166</v>
      </c>
      <c r="EN51" s="52">
        <v>3</v>
      </c>
      <c r="EP51" s="52">
        <v>166</v>
      </c>
      <c r="EQ51" s="52">
        <v>3</v>
      </c>
      <c r="ES51" s="52">
        <v>166</v>
      </c>
      <c r="ET51" s="52">
        <v>3</v>
      </c>
      <c r="EV51" s="52">
        <v>166</v>
      </c>
      <c r="EW51" s="52">
        <v>3</v>
      </c>
      <c r="EY51" s="52">
        <v>166</v>
      </c>
      <c r="EZ51" s="52">
        <v>3</v>
      </c>
      <c r="FB51" s="52">
        <v>166</v>
      </c>
      <c r="FC51" s="52">
        <v>3</v>
      </c>
      <c r="FE51" s="52">
        <v>166</v>
      </c>
      <c r="FF51" s="52">
        <v>3</v>
      </c>
      <c r="FH51" s="52">
        <v>166</v>
      </c>
      <c r="FI51" s="52">
        <v>3</v>
      </c>
      <c r="FK51" s="52">
        <v>166</v>
      </c>
      <c r="FL51" s="52">
        <v>3</v>
      </c>
      <c r="FN51" s="52">
        <v>166</v>
      </c>
      <c r="FO51" s="52">
        <v>3</v>
      </c>
      <c r="FQ51" s="52">
        <v>166</v>
      </c>
      <c r="FR51" s="52">
        <v>3</v>
      </c>
      <c r="FT51" s="52">
        <v>166</v>
      </c>
      <c r="FU51" s="52">
        <v>3</v>
      </c>
      <c r="FW51" s="52">
        <v>166</v>
      </c>
      <c r="FX51" s="52">
        <v>3</v>
      </c>
      <c r="FZ51" s="52">
        <v>166</v>
      </c>
      <c r="GA51" s="52">
        <v>3</v>
      </c>
      <c r="GC51" s="54">
        <v>168</v>
      </c>
      <c r="GD51" s="54">
        <v>-3</v>
      </c>
      <c r="GE51" s="54">
        <v>-3</v>
      </c>
      <c r="GF51" s="54">
        <v>-3</v>
      </c>
      <c r="GG51" s="54">
        <v>-3</v>
      </c>
      <c r="GH51" s="54">
        <v>-3</v>
      </c>
      <c r="GI51" s="54">
        <v>-3</v>
      </c>
      <c r="GJ51" s="54">
        <v>-3</v>
      </c>
      <c r="GK51" s="54">
        <v>-3</v>
      </c>
      <c r="GL51" s="54">
        <v>-3</v>
      </c>
      <c r="GM51" s="54">
        <v>-3</v>
      </c>
      <c r="GN51" s="54">
        <v>-3</v>
      </c>
      <c r="GO51" s="54">
        <v>-3</v>
      </c>
      <c r="GP51" s="54">
        <v>-3</v>
      </c>
      <c r="GQ51" s="54">
        <v>-3</v>
      </c>
      <c r="GR51" s="54">
        <v>-3</v>
      </c>
      <c r="GS51" s="54">
        <v>-3</v>
      </c>
      <c r="GT51" s="54">
        <v>-3</v>
      </c>
      <c r="GU51" s="54">
        <v>-3</v>
      </c>
      <c r="GV51" s="54">
        <v>-3</v>
      </c>
      <c r="GW51" s="54">
        <v>-3</v>
      </c>
      <c r="GX51" s="54">
        <v>-3</v>
      </c>
      <c r="GY51" s="54">
        <v>-3</v>
      </c>
      <c r="GZ51" s="54">
        <v>-3</v>
      </c>
      <c r="HA51" s="54">
        <v>-3</v>
      </c>
      <c r="HB51" s="54">
        <v>-3</v>
      </c>
      <c r="HC51" s="54">
        <v>-3</v>
      </c>
      <c r="HD51" s="54">
        <v>-3</v>
      </c>
      <c r="HE51" s="54">
        <v>-3</v>
      </c>
      <c r="HF51" s="54">
        <v>-2</v>
      </c>
      <c r="HG51" s="54">
        <v>-2</v>
      </c>
      <c r="HH51" s="54">
        <v>-1</v>
      </c>
      <c r="HI51" s="54">
        <v>1E-10</v>
      </c>
      <c r="HJ51" s="54">
        <v>1E-10</v>
      </c>
      <c r="HK51" s="54">
        <v>1</v>
      </c>
      <c r="HL51" s="54">
        <v>2</v>
      </c>
      <c r="HM51" s="54">
        <v>3</v>
      </c>
      <c r="HN51" s="54">
        <v>3</v>
      </c>
      <c r="HO51" s="54">
        <v>3</v>
      </c>
      <c r="HP51" s="54">
        <v>3</v>
      </c>
      <c r="HQ51" s="54">
        <v>3</v>
      </c>
      <c r="HR51" s="54">
        <v>3</v>
      </c>
      <c r="HS51" s="54">
        <v>3</v>
      </c>
      <c r="HT51" s="54">
        <v>3</v>
      </c>
      <c r="HU51" s="54">
        <v>3</v>
      </c>
      <c r="HV51" s="54">
        <v>3</v>
      </c>
      <c r="HW51" s="54">
        <v>3</v>
      </c>
      <c r="HX51" s="54">
        <v>3</v>
      </c>
      <c r="HY51" s="54">
        <v>3</v>
      </c>
      <c r="HZ51" s="54">
        <v>3</v>
      </c>
      <c r="IA51" s="54">
        <v>3</v>
      </c>
      <c r="IB51" s="54">
        <v>3</v>
      </c>
      <c r="IC51" s="54">
        <v>3</v>
      </c>
      <c r="ID51" s="54">
        <v>3</v>
      </c>
      <c r="IE51" s="54">
        <v>3</v>
      </c>
      <c r="IF51" s="54">
        <v>3</v>
      </c>
      <c r="IG51" s="54">
        <v>3</v>
      </c>
      <c r="IH51" s="54"/>
    </row>
    <row r="52" spans="17:242">
      <c r="Q52" s="52">
        <v>167</v>
      </c>
      <c r="R52" s="52">
        <v>-3</v>
      </c>
      <c r="T52" s="52">
        <v>167</v>
      </c>
      <c r="U52" s="52">
        <v>-3</v>
      </c>
      <c r="W52" s="52">
        <v>167</v>
      </c>
      <c r="X52" s="52">
        <v>-3</v>
      </c>
      <c r="Z52" s="52">
        <v>167</v>
      </c>
      <c r="AA52" s="52">
        <v>-3</v>
      </c>
      <c r="AC52" s="52">
        <v>167</v>
      </c>
      <c r="AD52" s="52">
        <v>-3</v>
      </c>
      <c r="AF52" s="52">
        <v>167</v>
      </c>
      <c r="AG52" s="52">
        <v>-3</v>
      </c>
      <c r="AI52" s="52">
        <v>167</v>
      </c>
      <c r="AJ52" s="52">
        <v>-3</v>
      </c>
      <c r="AL52" s="52">
        <v>167</v>
      </c>
      <c r="AM52" s="52">
        <v>-3</v>
      </c>
      <c r="AO52" s="52">
        <v>167</v>
      </c>
      <c r="AP52" s="52">
        <v>-3</v>
      </c>
      <c r="AR52" s="52">
        <v>167</v>
      </c>
      <c r="AS52" s="52">
        <v>-3</v>
      </c>
      <c r="AU52" s="52">
        <v>167</v>
      </c>
      <c r="AV52" s="52">
        <v>-3</v>
      </c>
      <c r="AX52" s="52">
        <v>167</v>
      </c>
      <c r="AY52" s="52">
        <v>-3</v>
      </c>
      <c r="BA52" s="52">
        <v>167</v>
      </c>
      <c r="BB52" s="52">
        <v>-3</v>
      </c>
      <c r="BD52" s="52">
        <v>167</v>
      </c>
      <c r="BE52" s="52">
        <v>-3</v>
      </c>
      <c r="BG52" s="52">
        <v>167</v>
      </c>
      <c r="BH52" s="52">
        <v>-3</v>
      </c>
      <c r="BJ52" s="52">
        <v>167</v>
      </c>
      <c r="BK52" s="52">
        <v>-3</v>
      </c>
      <c r="BM52" s="52">
        <v>167</v>
      </c>
      <c r="BN52" s="52">
        <v>-3</v>
      </c>
      <c r="BP52" s="52">
        <v>167</v>
      </c>
      <c r="BQ52" s="52">
        <v>-3</v>
      </c>
      <c r="BS52" s="52">
        <v>167</v>
      </c>
      <c r="BT52" s="52">
        <v>-3</v>
      </c>
      <c r="BV52" s="52">
        <v>167</v>
      </c>
      <c r="BW52" s="52">
        <v>-3</v>
      </c>
      <c r="BY52" s="52">
        <v>167</v>
      </c>
      <c r="BZ52" s="52">
        <v>-3</v>
      </c>
      <c r="CB52" s="52">
        <v>167</v>
      </c>
      <c r="CC52" s="52">
        <v>-3</v>
      </c>
      <c r="CE52" s="52">
        <v>167</v>
      </c>
      <c r="CF52" s="52">
        <v>-3</v>
      </c>
      <c r="CH52" s="52">
        <v>167</v>
      </c>
      <c r="CI52" s="52">
        <v>-3</v>
      </c>
      <c r="CK52" s="52">
        <v>167</v>
      </c>
      <c r="CL52" s="52">
        <v>-3</v>
      </c>
      <c r="CN52" s="52">
        <v>167</v>
      </c>
      <c r="CO52" s="52">
        <v>-3</v>
      </c>
      <c r="CQ52" s="52">
        <v>167</v>
      </c>
      <c r="CR52" s="52">
        <v>-3</v>
      </c>
      <c r="CT52" s="52">
        <v>167</v>
      </c>
      <c r="CU52" s="52">
        <v>-3</v>
      </c>
      <c r="CW52" s="52">
        <v>167</v>
      </c>
      <c r="CX52" s="52">
        <v>-3</v>
      </c>
      <c r="CZ52" s="52">
        <v>167</v>
      </c>
      <c r="DA52" s="52">
        <v>-3</v>
      </c>
      <c r="DC52" s="52">
        <v>167</v>
      </c>
      <c r="DD52" s="52">
        <v>-2</v>
      </c>
      <c r="DF52" s="52">
        <v>167</v>
      </c>
      <c r="DG52" s="52">
        <v>-1</v>
      </c>
      <c r="DI52" s="52">
        <v>167</v>
      </c>
      <c r="DJ52" s="52">
        <v>1E-10</v>
      </c>
      <c r="DL52" s="52">
        <v>167</v>
      </c>
      <c r="DM52" s="52">
        <v>1E-10</v>
      </c>
      <c r="DO52" s="52">
        <v>167</v>
      </c>
      <c r="DP52" s="52">
        <v>1</v>
      </c>
      <c r="DR52" s="52">
        <v>167</v>
      </c>
      <c r="DS52" s="52">
        <v>2</v>
      </c>
      <c r="DU52" s="52">
        <v>167</v>
      </c>
      <c r="DV52" s="52">
        <v>3</v>
      </c>
      <c r="DX52" s="52">
        <v>167</v>
      </c>
      <c r="DY52" s="52">
        <v>3</v>
      </c>
      <c r="EA52" s="52">
        <v>167</v>
      </c>
      <c r="EB52" s="52">
        <v>3</v>
      </c>
      <c r="ED52" s="52">
        <v>167</v>
      </c>
      <c r="EE52" s="52">
        <v>3</v>
      </c>
      <c r="EG52" s="52">
        <v>167</v>
      </c>
      <c r="EH52" s="52">
        <v>3</v>
      </c>
      <c r="EJ52" s="52">
        <v>167</v>
      </c>
      <c r="EK52" s="52">
        <v>3</v>
      </c>
      <c r="EM52" s="52">
        <v>167</v>
      </c>
      <c r="EN52" s="52">
        <v>3</v>
      </c>
      <c r="EP52" s="52">
        <v>167</v>
      </c>
      <c r="EQ52" s="52">
        <v>3</v>
      </c>
      <c r="ES52" s="52">
        <v>167</v>
      </c>
      <c r="ET52" s="52">
        <v>3</v>
      </c>
      <c r="EV52" s="52">
        <v>167</v>
      </c>
      <c r="EW52" s="52">
        <v>3</v>
      </c>
      <c r="EY52" s="52">
        <v>167</v>
      </c>
      <c r="EZ52" s="52">
        <v>3</v>
      </c>
      <c r="FB52" s="52">
        <v>167</v>
      </c>
      <c r="FC52" s="52">
        <v>3</v>
      </c>
      <c r="FE52" s="52">
        <v>167</v>
      </c>
      <c r="FF52" s="52">
        <v>3</v>
      </c>
      <c r="FH52" s="52">
        <v>167</v>
      </c>
      <c r="FI52" s="52">
        <v>3</v>
      </c>
      <c r="FK52" s="52">
        <v>167</v>
      </c>
      <c r="FL52" s="52">
        <v>3</v>
      </c>
      <c r="FN52" s="52">
        <v>167</v>
      </c>
      <c r="FO52" s="52">
        <v>3</v>
      </c>
      <c r="FQ52" s="52">
        <v>167</v>
      </c>
      <c r="FR52" s="52">
        <v>3</v>
      </c>
      <c r="FT52" s="52">
        <v>167</v>
      </c>
      <c r="FU52" s="52">
        <v>3</v>
      </c>
      <c r="FW52" s="52">
        <v>167</v>
      </c>
      <c r="FX52" s="52">
        <v>3</v>
      </c>
      <c r="FZ52" s="52">
        <v>167</v>
      </c>
      <c r="GA52" s="52">
        <v>3</v>
      </c>
      <c r="GC52" s="54">
        <v>169</v>
      </c>
      <c r="GD52" s="54">
        <v>-3</v>
      </c>
      <c r="GE52" s="54">
        <v>-3</v>
      </c>
      <c r="GF52" s="54">
        <v>-3</v>
      </c>
      <c r="GG52" s="54">
        <v>-3</v>
      </c>
      <c r="GH52" s="54">
        <v>-3</v>
      </c>
      <c r="GI52" s="54">
        <v>-3</v>
      </c>
      <c r="GJ52" s="54">
        <v>-3</v>
      </c>
      <c r="GK52" s="54">
        <v>-3</v>
      </c>
      <c r="GL52" s="54">
        <v>-3</v>
      </c>
      <c r="GM52" s="54">
        <v>-3</v>
      </c>
      <c r="GN52" s="54">
        <v>-3</v>
      </c>
      <c r="GO52" s="54">
        <v>-3</v>
      </c>
      <c r="GP52" s="54">
        <v>-3</v>
      </c>
      <c r="GQ52" s="54">
        <v>-3</v>
      </c>
      <c r="GR52" s="54">
        <v>-3</v>
      </c>
      <c r="GS52" s="54">
        <v>-3</v>
      </c>
      <c r="GT52" s="54">
        <v>-3</v>
      </c>
      <c r="GU52" s="54">
        <v>-3</v>
      </c>
      <c r="GV52" s="54">
        <v>-3</v>
      </c>
      <c r="GW52" s="54">
        <v>-3</v>
      </c>
      <c r="GX52" s="54">
        <v>-3</v>
      </c>
      <c r="GY52" s="54">
        <v>-3</v>
      </c>
      <c r="GZ52" s="54">
        <v>-3</v>
      </c>
      <c r="HA52" s="54">
        <v>-3</v>
      </c>
      <c r="HB52" s="54">
        <v>-3</v>
      </c>
      <c r="HC52" s="54">
        <v>-3</v>
      </c>
      <c r="HD52" s="54">
        <v>-3</v>
      </c>
      <c r="HE52" s="54">
        <v>-2</v>
      </c>
      <c r="HF52" s="54">
        <v>-1</v>
      </c>
      <c r="HG52" s="54">
        <v>-1</v>
      </c>
      <c r="HH52" s="54">
        <v>1E-10</v>
      </c>
      <c r="HI52" s="54">
        <v>1E-10</v>
      </c>
      <c r="HJ52" s="54">
        <v>1</v>
      </c>
      <c r="HK52" s="54">
        <v>2</v>
      </c>
      <c r="HL52" s="54">
        <v>3</v>
      </c>
      <c r="HM52" s="54">
        <v>3</v>
      </c>
      <c r="HN52" s="54">
        <v>3</v>
      </c>
      <c r="HO52" s="54">
        <v>3</v>
      </c>
      <c r="HP52" s="54">
        <v>3</v>
      </c>
      <c r="HQ52" s="54">
        <v>3</v>
      </c>
      <c r="HR52" s="54">
        <v>3</v>
      </c>
      <c r="HS52" s="54">
        <v>3</v>
      </c>
      <c r="HT52" s="54">
        <v>3</v>
      </c>
      <c r="HU52" s="54">
        <v>3</v>
      </c>
      <c r="HV52" s="54">
        <v>3</v>
      </c>
      <c r="HW52" s="54">
        <v>3</v>
      </c>
      <c r="HX52" s="54">
        <v>3</v>
      </c>
      <c r="HY52" s="54">
        <v>3</v>
      </c>
      <c r="HZ52" s="54">
        <v>3</v>
      </c>
      <c r="IA52" s="54">
        <v>3</v>
      </c>
      <c r="IB52" s="54">
        <v>3</v>
      </c>
      <c r="IC52" s="54">
        <v>3</v>
      </c>
      <c r="ID52" s="54">
        <v>3</v>
      </c>
      <c r="IE52" s="54">
        <v>3</v>
      </c>
      <c r="IF52" s="54">
        <v>3</v>
      </c>
      <c r="IG52" s="54">
        <v>3</v>
      </c>
      <c r="IH52" s="54"/>
    </row>
    <row r="53" spans="17:242">
      <c r="Q53" s="52">
        <v>168</v>
      </c>
      <c r="R53" s="52">
        <v>-3</v>
      </c>
      <c r="T53" s="52">
        <v>168</v>
      </c>
      <c r="U53" s="52">
        <v>-3</v>
      </c>
      <c r="W53" s="52">
        <v>168</v>
      </c>
      <c r="X53" s="52">
        <v>-3</v>
      </c>
      <c r="Z53" s="52">
        <v>168</v>
      </c>
      <c r="AA53" s="52">
        <v>-3</v>
      </c>
      <c r="AC53" s="52">
        <v>168</v>
      </c>
      <c r="AD53" s="52">
        <v>-3</v>
      </c>
      <c r="AF53" s="52">
        <v>168</v>
      </c>
      <c r="AG53" s="52">
        <v>-3</v>
      </c>
      <c r="AI53" s="52">
        <v>168</v>
      </c>
      <c r="AJ53" s="52">
        <v>-3</v>
      </c>
      <c r="AL53" s="52">
        <v>168</v>
      </c>
      <c r="AM53" s="52">
        <v>-3</v>
      </c>
      <c r="AO53" s="52">
        <v>168</v>
      </c>
      <c r="AP53" s="52">
        <v>-3</v>
      </c>
      <c r="AR53" s="52">
        <v>168</v>
      </c>
      <c r="AS53" s="52">
        <v>-3</v>
      </c>
      <c r="AU53" s="52">
        <v>168</v>
      </c>
      <c r="AV53" s="52">
        <v>-3</v>
      </c>
      <c r="AX53" s="52">
        <v>168</v>
      </c>
      <c r="AY53" s="52">
        <v>-3</v>
      </c>
      <c r="BA53" s="52">
        <v>168</v>
      </c>
      <c r="BB53" s="52">
        <v>-3</v>
      </c>
      <c r="BD53" s="52">
        <v>168</v>
      </c>
      <c r="BE53" s="52">
        <v>-3</v>
      </c>
      <c r="BG53" s="52">
        <v>168</v>
      </c>
      <c r="BH53" s="52">
        <v>-3</v>
      </c>
      <c r="BJ53" s="52">
        <v>168</v>
      </c>
      <c r="BK53" s="52">
        <v>-3</v>
      </c>
      <c r="BM53" s="52">
        <v>168</v>
      </c>
      <c r="BN53" s="52">
        <v>-3</v>
      </c>
      <c r="BP53" s="52">
        <v>168</v>
      </c>
      <c r="BQ53" s="52">
        <v>-3</v>
      </c>
      <c r="BS53" s="52">
        <v>168</v>
      </c>
      <c r="BT53" s="52">
        <v>-3</v>
      </c>
      <c r="BV53" s="52">
        <v>168</v>
      </c>
      <c r="BW53" s="52">
        <v>-3</v>
      </c>
      <c r="BY53" s="52">
        <v>168</v>
      </c>
      <c r="BZ53" s="52">
        <v>-3</v>
      </c>
      <c r="CB53" s="52">
        <v>168</v>
      </c>
      <c r="CC53" s="52">
        <v>-3</v>
      </c>
      <c r="CE53" s="52">
        <v>168</v>
      </c>
      <c r="CF53" s="52">
        <v>-3</v>
      </c>
      <c r="CH53" s="52">
        <v>168</v>
      </c>
      <c r="CI53" s="52">
        <v>-3</v>
      </c>
      <c r="CK53" s="52">
        <v>168</v>
      </c>
      <c r="CL53" s="52">
        <v>-3</v>
      </c>
      <c r="CN53" s="52">
        <v>168</v>
      </c>
      <c r="CO53" s="52">
        <v>-3</v>
      </c>
      <c r="CQ53" s="52">
        <v>168</v>
      </c>
      <c r="CR53" s="52">
        <v>-3</v>
      </c>
      <c r="CT53" s="52">
        <v>168</v>
      </c>
      <c r="CU53" s="52">
        <v>-3</v>
      </c>
      <c r="CW53" s="52">
        <v>168</v>
      </c>
      <c r="CX53" s="52">
        <v>-2</v>
      </c>
      <c r="CZ53" s="52">
        <v>168</v>
      </c>
      <c r="DA53" s="52">
        <v>-2</v>
      </c>
      <c r="DC53" s="52">
        <v>168</v>
      </c>
      <c r="DD53" s="52">
        <v>-1</v>
      </c>
      <c r="DF53" s="52">
        <v>168</v>
      </c>
      <c r="DG53" s="52">
        <v>1E-10</v>
      </c>
      <c r="DI53" s="52">
        <v>168</v>
      </c>
      <c r="DJ53" s="52">
        <v>1E-10</v>
      </c>
      <c r="DL53" s="52">
        <v>168</v>
      </c>
      <c r="DM53" s="52">
        <v>1</v>
      </c>
      <c r="DO53" s="52">
        <v>168</v>
      </c>
      <c r="DP53" s="52">
        <v>2</v>
      </c>
      <c r="DR53" s="52">
        <v>168</v>
      </c>
      <c r="DS53" s="52">
        <v>3</v>
      </c>
      <c r="DU53" s="52">
        <v>168</v>
      </c>
      <c r="DV53" s="52">
        <v>3</v>
      </c>
      <c r="DX53" s="52">
        <v>168</v>
      </c>
      <c r="DY53" s="52">
        <v>3</v>
      </c>
      <c r="EA53" s="52">
        <v>168</v>
      </c>
      <c r="EB53" s="52">
        <v>3</v>
      </c>
      <c r="ED53" s="52">
        <v>168</v>
      </c>
      <c r="EE53" s="52">
        <v>3</v>
      </c>
      <c r="EG53" s="52">
        <v>168</v>
      </c>
      <c r="EH53" s="52">
        <v>3</v>
      </c>
      <c r="EJ53" s="52">
        <v>168</v>
      </c>
      <c r="EK53" s="52">
        <v>3</v>
      </c>
      <c r="EM53" s="52">
        <v>168</v>
      </c>
      <c r="EN53" s="52">
        <v>3</v>
      </c>
      <c r="EP53" s="52">
        <v>168</v>
      </c>
      <c r="EQ53" s="52">
        <v>3</v>
      </c>
      <c r="ES53" s="52">
        <v>168</v>
      </c>
      <c r="ET53" s="52">
        <v>3</v>
      </c>
      <c r="EV53" s="52">
        <v>168</v>
      </c>
      <c r="EW53" s="52">
        <v>3</v>
      </c>
      <c r="EY53" s="52">
        <v>168</v>
      </c>
      <c r="EZ53" s="52">
        <v>3</v>
      </c>
      <c r="FB53" s="52">
        <v>168</v>
      </c>
      <c r="FC53" s="52">
        <v>3</v>
      </c>
      <c r="FE53" s="52">
        <v>168</v>
      </c>
      <c r="FF53" s="52">
        <v>3</v>
      </c>
      <c r="FH53" s="52">
        <v>168</v>
      </c>
      <c r="FI53" s="52">
        <v>3</v>
      </c>
      <c r="FK53" s="52">
        <v>168</v>
      </c>
      <c r="FL53" s="52">
        <v>3</v>
      </c>
      <c r="FN53" s="52">
        <v>168</v>
      </c>
      <c r="FO53" s="52">
        <v>3</v>
      </c>
      <c r="FQ53" s="52">
        <v>168</v>
      </c>
      <c r="FR53" s="52">
        <v>3</v>
      </c>
      <c r="FT53" s="52">
        <v>168</v>
      </c>
      <c r="FU53" s="52">
        <v>3</v>
      </c>
      <c r="FW53" s="52">
        <v>168</v>
      </c>
      <c r="FX53" s="52">
        <v>3</v>
      </c>
      <c r="FZ53" s="52">
        <v>168</v>
      </c>
      <c r="GA53" s="52">
        <v>3</v>
      </c>
      <c r="GC53" s="54">
        <v>170</v>
      </c>
      <c r="GD53" s="54">
        <v>-3</v>
      </c>
      <c r="GE53" s="54">
        <v>-3</v>
      </c>
      <c r="GF53" s="54">
        <v>-3</v>
      </c>
      <c r="GG53" s="54">
        <v>-3</v>
      </c>
      <c r="GH53" s="54">
        <v>-3</v>
      </c>
      <c r="GI53" s="54">
        <v>-3</v>
      </c>
      <c r="GJ53" s="54">
        <v>-3</v>
      </c>
      <c r="GK53" s="54">
        <v>-3</v>
      </c>
      <c r="GL53" s="54">
        <v>-3</v>
      </c>
      <c r="GM53" s="54">
        <v>-3</v>
      </c>
      <c r="GN53" s="54">
        <v>-3</v>
      </c>
      <c r="GO53" s="54">
        <v>-3</v>
      </c>
      <c r="GP53" s="54">
        <v>-3</v>
      </c>
      <c r="GQ53" s="54">
        <v>-3</v>
      </c>
      <c r="GR53" s="54">
        <v>-3</v>
      </c>
      <c r="GS53" s="54">
        <v>-3</v>
      </c>
      <c r="GT53" s="54">
        <v>-3</v>
      </c>
      <c r="GU53" s="54">
        <v>-3</v>
      </c>
      <c r="GV53" s="54">
        <v>-3</v>
      </c>
      <c r="GW53" s="54">
        <v>-3</v>
      </c>
      <c r="GX53" s="54">
        <v>-3</v>
      </c>
      <c r="GY53" s="54">
        <v>-3</v>
      </c>
      <c r="GZ53" s="54">
        <v>-3</v>
      </c>
      <c r="HA53" s="54">
        <v>-3</v>
      </c>
      <c r="HB53" s="54">
        <v>-3</v>
      </c>
      <c r="HC53" s="54">
        <v>-3</v>
      </c>
      <c r="HD53" s="54">
        <v>-2</v>
      </c>
      <c r="HE53" s="54">
        <v>-1</v>
      </c>
      <c r="HF53" s="54">
        <v>1E-10</v>
      </c>
      <c r="HG53" s="54">
        <v>1E-10</v>
      </c>
      <c r="HH53" s="54">
        <v>1E-10</v>
      </c>
      <c r="HI53" s="54">
        <v>1</v>
      </c>
      <c r="HJ53" s="54">
        <v>2</v>
      </c>
      <c r="HK53" s="54">
        <v>3</v>
      </c>
      <c r="HL53" s="54">
        <v>3</v>
      </c>
      <c r="HM53" s="54">
        <v>3</v>
      </c>
      <c r="HN53" s="54">
        <v>3</v>
      </c>
      <c r="HO53" s="54">
        <v>3</v>
      </c>
      <c r="HP53" s="54">
        <v>3</v>
      </c>
      <c r="HQ53" s="54">
        <v>3</v>
      </c>
      <c r="HR53" s="54">
        <v>3</v>
      </c>
      <c r="HS53" s="54">
        <v>3</v>
      </c>
      <c r="HT53" s="54">
        <v>3</v>
      </c>
      <c r="HU53" s="54">
        <v>3</v>
      </c>
      <c r="HV53" s="54">
        <v>3</v>
      </c>
      <c r="HW53" s="54">
        <v>3</v>
      </c>
      <c r="HX53" s="54">
        <v>3</v>
      </c>
      <c r="HY53" s="54">
        <v>3</v>
      </c>
      <c r="HZ53" s="54">
        <v>3</v>
      </c>
      <c r="IA53" s="54">
        <v>3</v>
      </c>
      <c r="IB53" s="54">
        <v>3</v>
      </c>
      <c r="IC53" s="54">
        <v>3</v>
      </c>
      <c r="ID53" s="54">
        <v>3</v>
      </c>
      <c r="IE53" s="54">
        <v>3</v>
      </c>
      <c r="IF53" s="54">
        <v>3</v>
      </c>
      <c r="IG53" s="54">
        <v>3</v>
      </c>
      <c r="IH53" s="54"/>
    </row>
    <row r="54" spans="17:242">
      <c r="Q54" s="52">
        <v>169</v>
      </c>
      <c r="R54" s="52">
        <v>-3</v>
      </c>
      <c r="T54" s="52">
        <v>169</v>
      </c>
      <c r="U54" s="52">
        <v>-3</v>
      </c>
      <c r="W54" s="52">
        <v>169</v>
      </c>
      <c r="X54" s="52">
        <v>-3</v>
      </c>
      <c r="Z54" s="52">
        <v>169</v>
      </c>
      <c r="AA54" s="52">
        <v>-3</v>
      </c>
      <c r="AC54" s="52">
        <v>169</v>
      </c>
      <c r="AD54" s="52">
        <v>-3</v>
      </c>
      <c r="AF54" s="52">
        <v>169</v>
      </c>
      <c r="AG54" s="52">
        <v>-3</v>
      </c>
      <c r="AI54" s="52">
        <v>169</v>
      </c>
      <c r="AJ54" s="52">
        <v>-3</v>
      </c>
      <c r="AL54" s="52">
        <v>169</v>
      </c>
      <c r="AM54" s="52">
        <v>-3</v>
      </c>
      <c r="AO54" s="52">
        <v>169</v>
      </c>
      <c r="AP54" s="52">
        <v>-3</v>
      </c>
      <c r="AR54" s="52">
        <v>169</v>
      </c>
      <c r="AS54" s="52">
        <v>-3</v>
      </c>
      <c r="AU54" s="52">
        <v>169</v>
      </c>
      <c r="AV54" s="52">
        <v>-3</v>
      </c>
      <c r="AX54" s="52">
        <v>169</v>
      </c>
      <c r="AY54" s="52">
        <v>-3</v>
      </c>
      <c r="BA54" s="52">
        <v>169</v>
      </c>
      <c r="BB54" s="52">
        <v>-3</v>
      </c>
      <c r="BD54" s="52">
        <v>169</v>
      </c>
      <c r="BE54" s="52">
        <v>-3</v>
      </c>
      <c r="BG54" s="52">
        <v>169</v>
      </c>
      <c r="BH54" s="52">
        <v>-3</v>
      </c>
      <c r="BJ54" s="52">
        <v>169</v>
      </c>
      <c r="BK54" s="52">
        <v>-3</v>
      </c>
      <c r="BM54" s="52">
        <v>169</v>
      </c>
      <c r="BN54" s="52">
        <v>-3</v>
      </c>
      <c r="BP54" s="52">
        <v>169</v>
      </c>
      <c r="BQ54" s="52">
        <v>-3</v>
      </c>
      <c r="BS54" s="52">
        <v>169</v>
      </c>
      <c r="BT54" s="52">
        <v>-3</v>
      </c>
      <c r="BV54" s="52">
        <v>169</v>
      </c>
      <c r="BW54" s="52">
        <v>-3</v>
      </c>
      <c r="BY54" s="52">
        <v>169</v>
      </c>
      <c r="BZ54" s="52">
        <v>-3</v>
      </c>
      <c r="CB54" s="52">
        <v>169</v>
      </c>
      <c r="CC54" s="52">
        <v>-3</v>
      </c>
      <c r="CE54" s="52">
        <v>169</v>
      </c>
      <c r="CF54" s="52">
        <v>-3</v>
      </c>
      <c r="CH54" s="52">
        <v>169</v>
      </c>
      <c r="CI54" s="52">
        <v>-3</v>
      </c>
      <c r="CK54" s="52">
        <v>169</v>
      </c>
      <c r="CL54" s="52">
        <v>-3</v>
      </c>
      <c r="CN54" s="52">
        <v>169</v>
      </c>
      <c r="CO54" s="52">
        <v>-3</v>
      </c>
      <c r="CQ54" s="52">
        <v>169</v>
      </c>
      <c r="CR54" s="52">
        <v>-3</v>
      </c>
      <c r="CT54" s="52">
        <v>169</v>
      </c>
      <c r="CU54" s="52">
        <v>-2</v>
      </c>
      <c r="CW54" s="52">
        <v>169</v>
      </c>
      <c r="CX54" s="52">
        <v>-1</v>
      </c>
      <c r="CZ54" s="52">
        <v>169</v>
      </c>
      <c r="DA54" s="52">
        <v>-1</v>
      </c>
      <c r="DC54" s="52">
        <v>169</v>
      </c>
      <c r="DD54" s="52">
        <v>1E-10</v>
      </c>
      <c r="DF54" s="52">
        <v>169</v>
      </c>
      <c r="DG54" s="52">
        <v>1E-10</v>
      </c>
      <c r="DI54" s="52">
        <v>169</v>
      </c>
      <c r="DJ54" s="52">
        <v>1</v>
      </c>
      <c r="DL54" s="52">
        <v>169</v>
      </c>
      <c r="DM54" s="52">
        <v>2</v>
      </c>
      <c r="DO54" s="52">
        <v>169</v>
      </c>
      <c r="DP54" s="52">
        <v>3</v>
      </c>
      <c r="DR54" s="52">
        <v>169</v>
      </c>
      <c r="DS54" s="52">
        <v>3</v>
      </c>
      <c r="DU54" s="52">
        <v>169</v>
      </c>
      <c r="DV54" s="52">
        <v>3</v>
      </c>
      <c r="DX54" s="52">
        <v>169</v>
      </c>
      <c r="DY54" s="52">
        <v>3</v>
      </c>
      <c r="EA54" s="52">
        <v>169</v>
      </c>
      <c r="EB54" s="52">
        <v>3</v>
      </c>
      <c r="ED54" s="52">
        <v>169</v>
      </c>
      <c r="EE54" s="52">
        <v>3</v>
      </c>
      <c r="EG54" s="52">
        <v>169</v>
      </c>
      <c r="EH54" s="52">
        <v>3</v>
      </c>
      <c r="EJ54" s="52">
        <v>169</v>
      </c>
      <c r="EK54" s="52">
        <v>3</v>
      </c>
      <c r="EM54" s="52">
        <v>169</v>
      </c>
      <c r="EN54" s="52">
        <v>3</v>
      </c>
      <c r="EP54" s="52">
        <v>169</v>
      </c>
      <c r="EQ54" s="52">
        <v>3</v>
      </c>
      <c r="ES54" s="52">
        <v>169</v>
      </c>
      <c r="ET54" s="52">
        <v>3</v>
      </c>
      <c r="EV54" s="52">
        <v>169</v>
      </c>
      <c r="EW54" s="52">
        <v>3</v>
      </c>
      <c r="EY54" s="52">
        <v>169</v>
      </c>
      <c r="EZ54" s="52">
        <v>3</v>
      </c>
      <c r="FB54" s="52">
        <v>169</v>
      </c>
      <c r="FC54" s="52">
        <v>3</v>
      </c>
      <c r="FE54" s="52">
        <v>169</v>
      </c>
      <c r="FF54" s="52">
        <v>3</v>
      </c>
      <c r="FH54" s="52">
        <v>169</v>
      </c>
      <c r="FI54" s="52">
        <v>3</v>
      </c>
      <c r="FK54" s="52">
        <v>169</v>
      </c>
      <c r="FL54" s="52">
        <v>3</v>
      </c>
      <c r="FN54" s="52">
        <v>169</v>
      </c>
      <c r="FO54" s="52">
        <v>3</v>
      </c>
      <c r="FQ54" s="52">
        <v>169</v>
      </c>
      <c r="FR54" s="52">
        <v>3</v>
      </c>
      <c r="FT54" s="52">
        <v>169</v>
      </c>
      <c r="FU54" s="52">
        <v>3</v>
      </c>
      <c r="FW54" s="52">
        <v>169</v>
      </c>
      <c r="FX54" s="52">
        <v>3</v>
      </c>
      <c r="FZ54" s="52">
        <v>169</v>
      </c>
      <c r="GA54" s="52">
        <v>3</v>
      </c>
      <c r="GC54" s="54">
        <v>171</v>
      </c>
      <c r="GD54" s="54">
        <v>-3</v>
      </c>
      <c r="GE54" s="54">
        <v>-3</v>
      </c>
      <c r="GF54" s="54">
        <v>-3</v>
      </c>
      <c r="GG54" s="54">
        <v>-3</v>
      </c>
      <c r="GH54" s="54">
        <v>-3</v>
      </c>
      <c r="GI54" s="54">
        <v>-3</v>
      </c>
      <c r="GJ54" s="54">
        <v>-3</v>
      </c>
      <c r="GK54" s="54">
        <v>-3</v>
      </c>
      <c r="GL54" s="54">
        <v>-3</v>
      </c>
      <c r="GM54" s="54">
        <v>-3</v>
      </c>
      <c r="GN54" s="54">
        <v>-3</v>
      </c>
      <c r="GO54" s="54">
        <v>-3</v>
      </c>
      <c r="GP54" s="54">
        <v>-3</v>
      </c>
      <c r="GQ54" s="54">
        <v>-3</v>
      </c>
      <c r="GR54" s="54">
        <v>-3</v>
      </c>
      <c r="GS54" s="54">
        <v>-3</v>
      </c>
      <c r="GT54" s="54">
        <v>-3</v>
      </c>
      <c r="GU54" s="54">
        <v>-3</v>
      </c>
      <c r="GV54" s="54">
        <v>-3</v>
      </c>
      <c r="GW54" s="54">
        <v>-3</v>
      </c>
      <c r="GX54" s="54">
        <v>-3</v>
      </c>
      <c r="GY54" s="54">
        <v>-3</v>
      </c>
      <c r="GZ54" s="54">
        <v>-3</v>
      </c>
      <c r="HA54" s="54">
        <v>-3</v>
      </c>
      <c r="HB54" s="54">
        <v>-3</v>
      </c>
      <c r="HC54" s="54">
        <v>-2</v>
      </c>
      <c r="HD54" s="54">
        <v>-1</v>
      </c>
      <c r="HE54" s="54">
        <v>1E-10</v>
      </c>
      <c r="HF54" s="54">
        <v>1E-10</v>
      </c>
      <c r="HG54" s="54">
        <v>1E-10</v>
      </c>
      <c r="HH54" s="54">
        <v>1</v>
      </c>
      <c r="HI54" s="54">
        <v>2</v>
      </c>
      <c r="HJ54" s="54">
        <v>3</v>
      </c>
      <c r="HK54" s="54">
        <v>3</v>
      </c>
      <c r="HL54" s="54">
        <v>3</v>
      </c>
      <c r="HM54" s="54">
        <v>3</v>
      </c>
      <c r="HN54" s="54">
        <v>3</v>
      </c>
      <c r="HO54" s="54">
        <v>3</v>
      </c>
      <c r="HP54" s="54">
        <v>3</v>
      </c>
      <c r="HQ54" s="54">
        <v>3</v>
      </c>
      <c r="HR54" s="54">
        <v>3</v>
      </c>
      <c r="HS54" s="54">
        <v>3</v>
      </c>
      <c r="HT54" s="54">
        <v>3</v>
      </c>
      <c r="HU54" s="54">
        <v>3</v>
      </c>
      <c r="HV54" s="54">
        <v>3</v>
      </c>
      <c r="HW54" s="54">
        <v>3</v>
      </c>
      <c r="HX54" s="54">
        <v>3</v>
      </c>
      <c r="HY54" s="54">
        <v>3</v>
      </c>
      <c r="HZ54" s="54">
        <v>3</v>
      </c>
      <c r="IA54" s="54">
        <v>3</v>
      </c>
      <c r="IB54" s="54">
        <v>3</v>
      </c>
      <c r="IC54" s="54">
        <v>3</v>
      </c>
      <c r="ID54" s="54">
        <v>3</v>
      </c>
      <c r="IE54" s="54">
        <v>3</v>
      </c>
      <c r="IF54" s="54">
        <v>3</v>
      </c>
      <c r="IG54" s="54">
        <v>3</v>
      </c>
      <c r="IH54" s="54"/>
    </row>
    <row r="55" spans="17:242">
      <c r="Q55" s="52">
        <v>170</v>
      </c>
      <c r="R55" s="52">
        <v>-3</v>
      </c>
      <c r="T55" s="52">
        <v>170</v>
      </c>
      <c r="U55" s="52">
        <v>-3</v>
      </c>
      <c r="W55" s="52">
        <v>170</v>
      </c>
      <c r="X55" s="52">
        <v>-3</v>
      </c>
      <c r="Z55" s="52">
        <v>170</v>
      </c>
      <c r="AA55" s="52">
        <v>-3</v>
      </c>
      <c r="AC55" s="52">
        <v>170</v>
      </c>
      <c r="AD55" s="52">
        <v>-3</v>
      </c>
      <c r="AF55" s="52">
        <v>170</v>
      </c>
      <c r="AG55" s="52">
        <v>-3</v>
      </c>
      <c r="AI55" s="52">
        <v>170</v>
      </c>
      <c r="AJ55" s="52">
        <v>-3</v>
      </c>
      <c r="AL55" s="52">
        <v>170</v>
      </c>
      <c r="AM55" s="52">
        <v>-3</v>
      </c>
      <c r="AO55" s="52">
        <v>170</v>
      </c>
      <c r="AP55" s="52">
        <v>-3</v>
      </c>
      <c r="AR55" s="52">
        <v>170</v>
      </c>
      <c r="AS55" s="52">
        <v>-3</v>
      </c>
      <c r="AU55" s="52">
        <v>170</v>
      </c>
      <c r="AV55" s="52">
        <v>-3</v>
      </c>
      <c r="AX55" s="52">
        <v>170</v>
      </c>
      <c r="AY55" s="52">
        <v>-3</v>
      </c>
      <c r="BA55" s="52">
        <v>170</v>
      </c>
      <c r="BB55" s="52">
        <v>-3</v>
      </c>
      <c r="BD55" s="52">
        <v>170</v>
      </c>
      <c r="BE55" s="52">
        <v>-3</v>
      </c>
      <c r="BG55" s="52">
        <v>170</v>
      </c>
      <c r="BH55" s="52">
        <v>-3</v>
      </c>
      <c r="BJ55" s="52">
        <v>170</v>
      </c>
      <c r="BK55" s="52">
        <v>-3</v>
      </c>
      <c r="BM55" s="52">
        <v>170</v>
      </c>
      <c r="BN55" s="52">
        <v>-3</v>
      </c>
      <c r="BP55" s="52">
        <v>170</v>
      </c>
      <c r="BQ55" s="52">
        <v>-3</v>
      </c>
      <c r="BS55" s="52">
        <v>170</v>
      </c>
      <c r="BT55" s="52">
        <v>-3</v>
      </c>
      <c r="BV55" s="52">
        <v>170</v>
      </c>
      <c r="BW55" s="52">
        <v>-3</v>
      </c>
      <c r="BY55" s="52">
        <v>170</v>
      </c>
      <c r="BZ55" s="52">
        <v>-3</v>
      </c>
      <c r="CB55" s="52">
        <v>170</v>
      </c>
      <c r="CC55" s="52">
        <v>-3</v>
      </c>
      <c r="CE55" s="52">
        <v>170</v>
      </c>
      <c r="CF55" s="52">
        <v>-3</v>
      </c>
      <c r="CH55" s="52">
        <v>170</v>
      </c>
      <c r="CI55" s="52">
        <v>-3</v>
      </c>
      <c r="CK55" s="52">
        <v>170</v>
      </c>
      <c r="CL55" s="52">
        <v>-3</v>
      </c>
      <c r="CN55" s="52">
        <v>170</v>
      </c>
      <c r="CO55" s="52">
        <v>-3</v>
      </c>
      <c r="CQ55" s="52">
        <v>170</v>
      </c>
      <c r="CR55" s="52">
        <v>-2</v>
      </c>
      <c r="CT55" s="52">
        <v>170</v>
      </c>
      <c r="CU55" s="52">
        <v>-1</v>
      </c>
      <c r="CW55" s="52">
        <v>170</v>
      </c>
      <c r="CX55" s="52">
        <v>1E-10</v>
      </c>
      <c r="CZ55" s="52">
        <v>170</v>
      </c>
      <c r="DA55" s="52">
        <v>1E-10</v>
      </c>
      <c r="DC55" s="52">
        <v>170</v>
      </c>
      <c r="DD55" s="52">
        <v>1E-10</v>
      </c>
      <c r="DF55" s="52">
        <v>170</v>
      </c>
      <c r="DG55" s="52">
        <v>1</v>
      </c>
      <c r="DI55" s="52">
        <v>170</v>
      </c>
      <c r="DJ55" s="52">
        <v>2</v>
      </c>
      <c r="DL55" s="52">
        <v>170</v>
      </c>
      <c r="DM55" s="52">
        <v>3</v>
      </c>
      <c r="DO55" s="52">
        <v>170</v>
      </c>
      <c r="DP55" s="52">
        <v>3</v>
      </c>
      <c r="DR55" s="52">
        <v>170</v>
      </c>
      <c r="DS55" s="52">
        <v>3</v>
      </c>
      <c r="DU55" s="52">
        <v>170</v>
      </c>
      <c r="DV55" s="52">
        <v>3</v>
      </c>
      <c r="DX55" s="52">
        <v>170</v>
      </c>
      <c r="DY55" s="52">
        <v>3</v>
      </c>
      <c r="EA55" s="52">
        <v>170</v>
      </c>
      <c r="EB55" s="52">
        <v>3</v>
      </c>
      <c r="ED55" s="52">
        <v>170</v>
      </c>
      <c r="EE55" s="52">
        <v>3</v>
      </c>
      <c r="EG55" s="52">
        <v>170</v>
      </c>
      <c r="EH55" s="52">
        <v>3</v>
      </c>
      <c r="EJ55" s="52">
        <v>170</v>
      </c>
      <c r="EK55" s="52">
        <v>3</v>
      </c>
      <c r="EM55" s="52">
        <v>170</v>
      </c>
      <c r="EN55" s="52">
        <v>3</v>
      </c>
      <c r="EP55" s="52">
        <v>170</v>
      </c>
      <c r="EQ55" s="52">
        <v>3</v>
      </c>
      <c r="ES55" s="52">
        <v>170</v>
      </c>
      <c r="ET55" s="52">
        <v>3</v>
      </c>
      <c r="EV55" s="52">
        <v>170</v>
      </c>
      <c r="EW55" s="52">
        <v>3</v>
      </c>
      <c r="EY55" s="52">
        <v>170</v>
      </c>
      <c r="EZ55" s="52">
        <v>3</v>
      </c>
      <c r="FB55" s="52">
        <v>170</v>
      </c>
      <c r="FC55" s="52">
        <v>3</v>
      </c>
      <c r="FE55" s="52">
        <v>170</v>
      </c>
      <c r="FF55" s="52">
        <v>3</v>
      </c>
      <c r="FH55" s="52">
        <v>170</v>
      </c>
      <c r="FI55" s="52">
        <v>3</v>
      </c>
      <c r="FK55" s="52">
        <v>170</v>
      </c>
      <c r="FL55" s="52">
        <v>3</v>
      </c>
      <c r="FN55" s="52">
        <v>170</v>
      </c>
      <c r="FO55" s="52">
        <v>3</v>
      </c>
      <c r="FQ55" s="52">
        <v>170</v>
      </c>
      <c r="FR55" s="52">
        <v>3</v>
      </c>
      <c r="FT55" s="52">
        <v>170</v>
      </c>
      <c r="FU55" s="52">
        <v>3</v>
      </c>
      <c r="FW55" s="52">
        <v>170</v>
      </c>
      <c r="FX55" s="52">
        <v>3</v>
      </c>
      <c r="FZ55" s="52">
        <v>170</v>
      </c>
      <c r="GA55" s="52">
        <v>3</v>
      </c>
      <c r="GC55" s="54">
        <v>172</v>
      </c>
      <c r="GD55" s="54">
        <v>-3</v>
      </c>
      <c r="GE55" s="54">
        <v>-3</v>
      </c>
      <c r="GF55" s="54">
        <v>-3</v>
      </c>
      <c r="GG55" s="54">
        <v>-3</v>
      </c>
      <c r="GH55" s="54">
        <v>-3</v>
      </c>
      <c r="GI55" s="54">
        <v>-3</v>
      </c>
      <c r="GJ55" s="54">
        <v>-3</v>
      </c>
      <c r="GK55" s="54">
        <v>-3</v>
      </c>
      <c r="GL55" s="54">
        <v>-3</v>
      </c>
      <c r="GM55" s="54">
        <v>-3</v>
      </c>
      <c r="GN55" s="54">
        <v>-3</v>
      </c>
      <c r="GO55" s="54">
        <v>-3</v>
      </c>
      <c r="GP55" s="54">
        <v>-3</v>
      </c>
      <c r="GQ55" s="54">
        <v>-3</v>
      </c>
      <c r="GR55" s="54">
        <v>-3</v>
      </c>
      <c r="GS55" s="54">
        <v>-3</v>
      </c>
      <c r="GT55" s="54">
        <v>-3</v>
      </c>
      <c r="GU55" s="54">
        <v>-3</v>
      </c>
      <c r="GV55" s="54">
        <v>-3</v>
      </c>
      <c r="GW55" s="54">
        <v>-3</v>
      </c>
      <c r="GX55" s="54">
        <v>-3</v>
      </c>
      <c r="GY55" s="54">
        <v>-3</v>
      </c>
      <c r="GZ55" s="54">
        <v>-3</v>
      </c>
      <c r="HA55" s="54">
        <v>-3</v>
      </c>
      <c r="HB55" s="54">
        <v>-2</v>
      </c>
      <c r="HC55" s="54">
        <v>-1</v>
      </c>
      <c r="HD55" s="54">
        <v>1E-10</v>
      </c>
      <c r="HE55" s="54">
        <v>1E-10</v>
      </c>
      <c r="HF55" s="54">
        <v>1</v>
      </c>
      <c r="HG55" s="54">
        <v>1</v>
      </c>
      <c r="HH55" s="54">
        <v>2</v>
      </c>
      <c r="HI55" s="54">
        <v>3</v>
      </c>
      <c r="HJ55" s="54">
        <v>3</v>
      </c>
      <c r="HK55" s="54">
        <v>3</v>
      </c>
      <c r="HL55" s="54">
        <v>3</v>
      </c>
      <c r="HM55" s="54">
        <v>3</v>
      </c>
      <c r="HN55" s="54">
        <v>3</v>
      </c>
      <c r="HO55" s="54">
        <v>3</v>
      </c>
      <c r="HP55" s="54">
        <v>3</v>
      </c>
      <c r="HQ55" s="54">
        <v>3</v>
      </c>
      <c r="HR55" s="54">
        <v>3</v>
      </c>
      <c r="HS55" s="54">
        <v>3</v>
      </c>
      <c r="HT55" s="54">
        <v>3</v>
      </c>
      <c r="HU55" s="54">
        <v>3</v>
      </c>
      <c r="HV55" s="54">
        <v>3</v>
      </c>
      <c r="HW55" s="54">
        <v>3</v>
      </c>
      <c r="HX55" s="54">
        <v>3</v>
      </c>
      <c r="HY55" s="54">
        <v>3</v>
      </c>
      <c r="HZ55" s="54">
        <v>3</v>
      </c>
      <c r="IA55" s="54">
        <v>3</v>
      </c>
      <c r="IB55" s="54">
        <v>3</v>
      </c>
      <c r="IC55" s="54">
        <v>3</v>
      </c>
      <c r="ID55" s="54">
        <v>3</v>
      </c>
      <c r="IE55" s="54">
        <v>3</v>
      </c>
      <c r="IF55" s="54">
        <v>3</v>
      </c>
      <c r="IG55" s="54">
        <v>3</v>
      </c>
      <c r="IH55" s="54"/>
    </row>
    <row r="56" spans="17:242">
      <c r="Q56" s="52">
        <v>171</v>
      </c>
      <c r="R56" s="52">
        <v>-3</v>
      </c>
      <c r="T56" s="52">
        <v>171</v>
      </c>
      <c r="U56" s="52">
        <v>-3</v>
      </c>
      <c r="W56" s="52">
        <v>171</v>
      </c>
      <c r="X56" s="52">
        <v>-3</v>
      </c>
      <c r="Z56" s="52">
        <v>171</v>
      </c>
      <c r="AA56" s="52">
        <v>-3</v>
      </c>
      <c r="AC56" s="52">
        <v>171</v>
      </c>
      <c r="AD56" s="52">
        <v>-3</v>
      </c>
      <c r="AF56" s="52">
        <v>171</v>
      </c>
      <c r="AG56" s="52">
        <v>-3</v>
      </c>
      <c r="AI56" s="52">
        <v>171</v>
      </c>
      <c r="AJ56" s="52">
        <v>-3</v>
      </c>
      <c r="AL56" s="52">
        <v>171</v>
      </c>
      <c r="AM56" s="52">
        <v>-3</v>
      </c>
      <c r="AO56" s="52">
        <v>171</v>
      </c>
      <c r="AP56" s="52">
        <v>-3</v>
      </c>
      <c r="AR56" s="52">
        <v>171</v>
      </c>
      <c r="AS56" s="52">
        <v>-3</v>
      </c>
      <c r="AU56" s="52">
        <v>171</v>
      </c>
      <c r="AV56" s="52">
        <v>-3</v>
      </c>
      <c r="AX56" s="52">
        <v>171</v>
      </c>
      <c r="AY56" s="52">
        <v>-3</v>
      </c>
      <c r="BA56" s="52">
        <v>171</v>
      </c>
      <c r="BB56" s="52">
        <v>-3</v>
      </c>
      <c r="BD56" s="52">
        <v>171</v>
      </c>
      <c r="BE56" s="52">
        <v>-3</v>
      </c>
      <c r="BG56" s="52">
        <v>171</v>
      </c>
      <c r="BH56" s="52">
        <v>-3</v>
      </c>
      <c r="BJ56" s="52">
        <v>171</v>
      </c>
      <c r="BK56" s="52">
        <v>-3</v>
      </c>
      <c r="BM56" s="52">
        <v>171</v>
      </c>
      <c r="BN56" s="52">
        <v>-3</v>
      </c>
      <c r="BP56" s="52">
        <v>171</v>
      </c>
      <c r="BQ56" s="52">
        <v>-3</v>
      </c>
      <c r="BS56" s="52">
        <v>171</v>
      </c>
      <c r="BT56" s="52">
        <v>-3</v>
      </c>
      <c r="BV56" s="52">
        <v>171</v>
      </c>
      <c r="BW56" s="52">
        <v>-3</v>
      </c>
      <c r="BY56" s="52">
        <v>171</v>
      </c>
      <c r="BZ56" s="52">
        <v>-3</v>
      </c>
      <c r="CB56" s="52">
        <v>171</v>
      </c>
      <c r="CC56" s="52">
        <v>-3</v>
      </c>
      <c r="CE56" s="52">
        <v>171</v>
      </c>
      <c r="CF56" s="52">
        <v>-3</v>
      </c>
      <c r="CH56" s="52">
        <v>171</v>
      </c>
      <c r="CI56" s="52">
        <v>-3</v>
      </c>
      <c r="CK56" s="52">
        <v>171</v>
      </c>
      <c r="CL56" s="52">
        <v>-3</v>
      </c>
      <c r="CN56" s="52">
        <v>171</v>
      </c>
      <c r="CO56" s="52">
        <v>-2</v>
      </c>
      <c r="CQ56" s="52">
        <v>171</v>
      </c>
      <c r="CR56" s="52">
        <v>-1</v>
      </c>
      <c r="CT56" s="52">
        <v>171</v>
      </c>
      <c r="CU56" s="52">
        <v>1E-10</v>
      </c>
      <c r="CW56" s="52">
        <v>171</v>
      </c>
      <c r="CX56" s="52">
        <v>1E-10</v>
      </c>
      <c r="CZ56" s="52">
        <v>171</v>
      </c>
      <c r="DA56" s="52">
        <v>1E-10</v>
      </c>
      <c r="DC56" s="52">
        <v>171</v>
      </c>
      <c r="DD56" s="52">
        <v>1</v>
      </c>
      <c r="DF56" s="52">
        <v>171</v>
      </c>
      <c r="DG56" s="52">
        <v>2</v>
      </c>
      <c r="DI56" s="52">
        <v>171</v>
      </c>
      <c r="DJ56" s="52">
        <v>3</v>
      </c>
      <c r="DL56" s="52">
        <v>171</v>
      </c>
      <c r="DM56" s="52">
        <v>3</v>
      </c>
      <c r="DO56" s="52">
        <v>171</v>
      </c>
      <c r="DP56" s="52">
        <v>3</v>
      </c>
      <c r="DR56" s="52">
        <v>171</v>
      </c>
      <c r="DS56" s="52">
        <v>3</v>
      </c>
      <c r="DU56" s="52">
        <v>171</v>
      </c>
      <c r="DV56" s="52">
        <v>3</v>
      </c>
      <c r="DX56" s="52">
        <v>171</v>
      </c>
      <c r="DY56" s="52">
        <v>3</v>
      </c>
      <c r="EA56" s="52">
        <v>171</v>
      </c>
      <c r="EB56" s="52">
        <v>3</v>
      </c>
      <c r="ED56" s="52">
        <v>171</v>
      </c>
      <c r="EE56" s="52">
        <v>3</v>
      </c>
      <c r="EG56" s="52">
        <v>171</v>
      </c>
      <c r="EH56" s="52">
        <v>3</v>
      </c>
      <c r="EJ56" s="52">
        <v>171</v>
      </c>
      <c r="EK56" s="52">
        <v>3</v>
      </c>
      <c r="EM56" s="52">
        <v>171</v>
      </c>
      <c r="EN56" s="52">
        <v>3</v>
      </c>
      <c r="EP56" s="52">
        <v>171</v>
      </c>
      <c r="EQ56" s="52">
        <v>3</v>
      </c>
      <c r="ES56" s="52">
        <v>171</v>
      </c>
      <c r="ET56" s="52">
        <v>3</v>
      </c>
      <c r="EV56" s="52">
        <v>171</v>
      </c>
      <c r="EW56" s="52">
        <v>3</v>
      </c>
      <c r="EY56" s="52">
        <v>171</v>
      </c>
      <c r="EZ56" s="52">
        <v>3</v>
      </c>
      <c r="FB56" s="52">
        <v>171</v>
      </c>
      <c r="FC56" s="52">
        <v>3</v>
      </c>
      <c r="FE56" s="52">
        <v>171</v>
      </c>
      <c r="FF56" s="52">
        <v>3</v>
      </c>
      <c r="FH56" s="52">
        <v>171</v>
      </c>
      <c r="FI56" s="52">
        <v>3</v>
      </c>
      <c r="FK56" s="52">
        <v>171</v>
      </c>
      <c r="FL56" s="52">
        <v>3</v>
      </c>
      <c r="FN56" s="52">
        <v>171</v>
      </c>
      <c r="FO56" s="52">
        <v>3</v>
      </c>
      <c r="FQ56" s="52">
        <v>171</v>
      </c>
      <c r="FR56" s="52">
        <v>3</v>
      </c>
      <c r="FT56" s="52">
        <v>171</v>
      </c>
      <c r="FU56" s="52">
        <v>3</v>
      </c>
      <c r="FW56" s="52">
        <v>171</v>
      </c>
      <c r="FX56" s="52">
        <v>3</v>
      </c>
      <c r="FZ56" s="52">
        <v>171</v>
      </c>
      <c r="GA56" s="52">
        <v>3</v>
      </c>
      <c r="GC56" s="54">
        <v>173</v>
      </c>
      <c r="GD56" s="54">
        <v>-3</v>
      </c>
      <c r="GE56" s="54">
        <v>-3</v>
      </c>
      <c r="GF56" s="54">
        <v>-3</v>
      </c>
      <c r="GG56" s="54">
        <v>-3</v>
      </c>
      <c r="GH56" s="54">
        <v>-3</v>
      </c>
      <c r="GI56" s="54">
        <v>-3</v>
      </c>
      <c r="GJ56" s="54">
        <v>-3</v>
      </c>
      <c r="GK56" s="54">
        <v>-3</v>
      </c>
      <c r="GL56" s="54">
        <v>-3</v>
      </c>
      <c r="GM56" s="54">
        <v>-3</v>
      </c>
      <c r="GN56" s="54">
        <v>-3</v>
      </c>
      <c r="GO56" s="54">
        <v>-3</v>
      </c>
      <c r="GP56" s="54">
        <v>-3</v>
      </c>
      <c r="GQ56" s="54">
        <v>-3</v>
      </c>
      <c r="GR56" s="54">
        <v>-3</v>
      </c>
      <c r="GS56" s="54">
        <v>-3</v>
      </c>
      <c r="GT56" s="54">
        <v>-3</v>
      </c>
      <c r="GU56" s="54">
        <v>-3</v>
      </c>
      <c r="GV56" s="54">
        <v>-3</v>
      </c>
      <c r="GW56" s="54">
        <v>-3</v>
      </c>
      <c r="GX56" s="54">
        <v>-3</v>
      </c>
      <c r="GY56" s="54">
        <v>-3</v>
      </c>
      <c r="GZ56" s="54">
        <v>-3</v>
      </c>
      <c r="HA56" s="54">
        <v>-2</v>
      </c>
      <c r="HB56" s="54">
        <v>-1</v>
      </c>
      <c r="HC56" s="54">
        <v>1E-10</v>
      </c>
      <c r="HD56" s="54">
        <v>1E-10</v>
      </c>
      <c r="HE56" s="54">
        <v>1</v>
      </c>
      <c r="HF56" s="54">
        <v>2</v>
      </c>
      <c r="HG56" s="54">
        <v>2</v>
      </c>
      <c r="HH56" s="54">
        <v>3</v>
      </c>
      <c r="HI56" s="54">
        <v>3</v>
      </c>
      <c r="HJ56" s="54">
        <v>3</v>
      </c>
      <c r="HK56" s="54">
        <v>3</v>
      </c>
      <c r="HL56" s="54">
        <v>3</v>
      </c>
      <c r="HM56" s="54">
        <v>3</v>
      </c>
      <c r="HN56" s="54">
        <v>3</v>
      </c>
      <c r="HO56" s="54">
        <v>3</v>
      </c>
      <c r="HP56" s="54">
        <v>3</v>
      </c>
      <c r="HQ56" s="54">
        <v>3</v>
      </c>
      <c r="HR56" s="54">
        <v>3</v>
      </c>
      <c r="HS56" s="54">
        <v>3</v>
      </c>
      <c r="HT56" s="54">
        <v>3</v>
      </c>
      <c r="HU56" s="54">
        <v>3</v>
      </c>
      <c r="HV56" s="54">
        <v>3</v>
      </c>
      <c r="HW56" s="54">
        <v>3</v>
      </c>
      <c r="HX56" s="54">
        <v>3</v>
      </c>
      <c r="HY56" s="54">
        <v>3</v>
      </c>
      <c r="HZ56" s="54">
        <v>3</v>
      </c>
      <c r="IA56" s="54">
        <v>3</v>
      </c>
      <c r="IB56" s="54">
        <v>3</v>
      </c>
      <c r="IC56" s="54">
        <v>3</v>
      </c>
      <c r="ID56" s="54">
        <v>3</v>
      </c>
      <c r="IE56" s="54">
        <v>3</v>
      </c>
      <c r="IF56" s="54">
        <v>3</v>
      </c>
      <c r="IG56" s="54">
        <v>3</v>
      </c>
      <c r="IH56" s="54"/>
    </row>
    <row r="57" spans="17:242">
      <c r="Q57" s="52">
        <v>172</v>
      </c>
      <c r="R57" s="52">
        <v>-3</v>
      </c>
      <c r="T57" s="52">
        <v>172</v>
      </c>
      <c r="U57" s="52">
        <v>-3</v>
      </c>
      <c r="W57" s="52">
        <v>172</v>
      </c>
      <c r="X57" s="52">
        <v>-3</v>
      </c>
      <c r="Z57" s="52">
        <v>172</v>
      </c>
      <c r="AA57" s="52">
        <v>-3</v>
      </c>
      <c r="AC57" s="52">
        <v>172</v>
      </c>
      <c r="AD57" s="52">
        <v>-3</v>
      </c>
      <c r="AF57" s="52">
        <v>172</v>
      </c>
      <c r="AG57" s="52">
        <v>-3</v>
      </c>
      <c r="AI57" s="52">
        <v>172</v>
      </c>
      <c r="AJ57" s="52">
        <v>-3</v>
      </c>
      <c r="AL57" s="52">
        <v>172</v>
      </c>
      <c r="AM57" s="52">
        <v>-3</v>
      </c>
      <c r="AO57" s="52">
        <v>172</v>
      </c>
      <c r="AP57" s="52">
        <v>-3</v>
      </c>
      <c r="AR57" s="52">
        <v>172</v>
      </c>
      <c r="AS57" s="52">
        <v>-3</v>
      </c>
      <c r="AU57" s="52">
        <v>172</v>
      </c>
      <c r="AV57" s="52">
        <v>-3</v>
      </c>
      <c r="AX57" s="52">
        <v>172</v>
      </c>
      <c r="AY57" s="52">
        <v>-3</v>
      </c>
      <c r="BA57" s="52">
        <v>172</v>
      </c>
      <c r="BB57" s="52">
        <v>-3</v>
      </c>
      <c r="BD57" s="52">
        <v>172</v>
      </c>
      <c r="BE57" s="52">
        <v>-3</v>
      </c>
      <c r="BG57" s="52">
        <v>172</v>
      </c>
      <c r="BH57" s="52">
        <v>-3</v>
      </c>
      <c r="BJ57" s="52">
        <v>172</v>
      </c>
      <c r="BK57" s="52">
        <v>-3</v>
      </c>
      <c r="BM57" s="52">
        <v>172</v>
      </c>
      <c r="BN57" s="52">
        <v>-3</v>
      </c>
      <c r="BP57" s="52">
        <v>172</v>
      </c>
      <c r="BQ57" s="52">
        <v>-3</v>
      </c>
      <c r="BS57" s="52">
        <v>172</v>
      </c>
      <c r="BT57" s="52">
        <v>-3</v>
      </c>
      <c r="BV57" s="52">
        <v>172</v>
      </c>
      <c r="BW57" s="52">
        <v>-3</v>
      </c>
      <c r="BY57" s="52">
        <v>172</v>
      </c>
      <c r="BZ57" s="52">
        <v>-3</v>
      </c>
      <c r="CB57" s="52">
        <v>172</v>
      </c>
      <c r="CC57" s="52">
        <v>-3</v>
      </c>
      <c r="CE57" s="52">
        <v>172</v>
      </c>
      <c r="CF57" s="52">
        <v>-3</v>
      </c>
      <c r="CH57" s="52">
        <v>172</v>
      </c>
      <c r="CI57" s="52">
        <v>-3</v>
      </c>
      <c r="CK57" s="52">
        <v>172</v>
      </c>
      <c r="CL57" s="52">
        <v>-2</v>
      </c>
      <c r="CN57" s="52">
        <v>172</v>
      </c>
      <c r="CO57" s="52">
        <v>-1</v>
      </c>
      <c r="CQ57" s="52">
        <v>172</v>
      </c>
      <c r="CR57" s="52">
        <v>1E-10</v>
      </c>
      <c r="CT57" s="52">
        <v>172</v>
      </c>
      <c r="CU57" s="52">
        <v>1E-10</v>
      </c>
      <c r="CW57" s="52">
        <v>172</v>
      </c>
      <c r="CX57" s="52">
        <v>1</v>
      </c>
      <c r="CZ57" s="52">
        <v>172</v>
      </c>
      <c r="DA57" s="52">
        <v>1</v>
      </c>
      <c r="DC57" s="52">
        <v>172</v>
      </c>
      <c r="DD57" s="52">
        <v>2</v>
      </c>
      <c r="DF57" s="52">
        <v>172</v>
      </c>
      <c r="DG57" s="52">
        <v>3</v>
      </c>
      <c r="DI57" s="52">
        <v>172</v>
      </c>
      <c r="DJ57" s="52">
        <v>3</v>
      </c>
      <c r="DL57" s="52">
        <v>172</v>
      </c>
      <c r="DM57" s="52">
        <v>3</v>
      </c>
      <c r="DO57" s="52">
        <v>172</v>
      </c>
      <c r="DP57" s="52">
        <v>3</v>
      </c>
      <c r="DR57" s="52">
        <v>172</v>
      </c>
      <c r="DS57" s="52">
        <v>3</v>
      </c>
      <c r="DU57" s="52">
        <v>172</v>
      </c>
      <c r="DV57" s="52">
        <v>3</v>
      </c>
      <c r="DX57" s="52">
        <v>172</v>
      </c>
      <c r="DY57" s="52">
        <v>3</v>
      </c>
      <c r="EA57" s="52">
        <v>172</v>
      </c>
      <c r="EB57" s="52">
        <v>3</v>
      </c>
      <c r="ED57" s="52">
        <v>172</v>
      </c>
      <c r="EE57" s="52">
        <v>3</v>
      </c>
      <c r="EG57" s="52">
        <v>172</v>
      </c>
      <c r="EH57" s="52">
        <v>3</v>
      </c>
      <c r="EJ57" s="52">
        <v>172</v>
      </c>
      <c r="EK57" s="52">
        <v>3</v>
      </c>
      <c r="EM57" s="52">
        <v>172</v>
      </c>
      <c r="EN57" s="52">
        <v>3</v>
      </c>
      <c r="EP57" s="52">
        <v>172</v>
      </c>
      <c r="EQ57" s="52">
        <v>3</v>
      </c>
      <c r="ES57" s="52">
        <v>172</v>
      </c>
      <c r="ET57" s="52">
        <v>3</v>
      </c>
      <c r="EV57" s="52">
        <v>172</v>
      </c>
      <c r="EW57" s="52">
        <v>3</v>
      </c>
      <c r="EY57" s="52">
        <v>172</v>
      </c>
      <c r="EZ57" s="52">
        <v>3</v>
      </c>
      <c r="FB57" s="52">
        <v>172</v>
      </c>
      <c r="FC57" s="52">
        <v>3</v>
      </c>
      <c r="FE57" s="52">
        <v>172</v>
      </c>
      <c r="FF57" s="52">
        <v>3</v>
      </c>
      <c r="FH57" s="52">
        <v>172</v>
      </c>
      <c r="FI57" s="52">
        <v>3</v>
      </c>
      <c r="FK57" s="52">
        <v>172</v>
      </c>
      <c r="FL57" s="52">
        <v>3</v>
      </c>
      <c r="FN57" s="52">
        <v>172</v>
      </c>
      <c r="FO57" s="52">
        <v>3</v>
      </c>
      <c r="FQ57" s="52">
        <v>172</v>
      </c>
      <c r="FR57" s="52">
        <v>3</v>
      </c>
      <c r="FT57" s="52">
        <v>172</v>
      </c>
      <c r="FU57" s="52">
        <v>3</v>
      </c>
      <c r="FW57" s="52">
        <v>172</v>
      </c>
      <c r="FX57" s="52">
        <v>3</v>
      </c>
      <c r="FZ57" s="52">
        <v>172</v>
      </c>
      <c r="GA57" s="52">
        <v>3</v>
      </c>
      <c r="GC57" s="54">
        <v>174</v>
      </c>
      <c r="GD57" s="54">
        <v>-3</v>
      </c>
      <c r="GE57" s="54">
        <v>-3</v>
      </c>
      <c r="GF57" s="54">
        <v>-3</v>
      </c>
      <c r="GG57" s="54">
        <v>-3</v>
      </c>
      <c r="GH57" s="54">
        <v>-3</v>
      </c>
      <c r="GI57" s="54">
        <v>-3</v>
      </c>
      <c r="GJ57" s="54">
        <v>-3</v>
      </c>
      <c r="GK57" s="54">
        <v>-3</v>
      </c>
      <c r="GL57" s="54">
        <v>-3</v>
      </c>
      <c r="GM57" s="54">
        <v>-3</v>
      </c>
      <c r="GN57" s="54">
        <v>-3</v>
      </c>
      <c r="GO57" s="54">
        <v>-3</v>
      </c>
      <c r="GP57" s="54">
        <v>-3</v>
      </c>
      <c r="GQ57" s="54">
        <v>-3</v>
      </c>
      <c r="GR57" s="54">
        <v>-3</v>
      </c>
      <c r="GS57" s="54">
        <v>-3</v>
      </c>
      <c r="GT57" s="54">
        <v>-3</v>
      </c>
      <c r="GU57" s="54">
        <v>-3</v>
      </c>
      <c r="GV57" s="54">
        <v>-3</v>
      </c>
      <c r="GW57" s="54">
        <v>-3</v>
      </c>
      <c r="GX57" s="54">
        <v>-3</v>
      </c>
      <c r="GY57" s="54">
        <v>-3</v>
      </c>
      <c r="GZ57" s="54">
        <v>-2</v>
      </c>
      <c r="HA57" s="54">
        <v>-1</v>
      </c>
      <c r="HB57" s="54">
        <v>1E-10</v>
      </c>
      <c r="HC57" s="54">
        <v>1E-10</v>
      </c>
      <c r="HD57" s="54">
        <v>1</v>
      </c>
      <c r="HE57" s="54">
        <v>2</v>
      </c>
      <c r="HF57" s="54">
        <v>3</v>
      </c>
      <c r="HG57" s="54">
        <v>3</v>
      </c>
      <c r="HH57" s="54">
        <v>3</v>
      </c>
      <c r="HI57" s="54">
        <v>3</v>
      </c>
      <c r="HJ57" s="54">
        <v>3</v>
      </c>
      <c r="HK57" s="54">
        <v>3</v>
      </c>
      <c r="HL57" s="54">
        <v>3</v>
      </c>
      <c r="HM57" s="54">
        <v>3</v>
      </c>
      <c r="HN57" s="54">
        <v>3</v>
      </c>
      <c r="HO57" s="54">
        <v>3</v>
      </c>
      <c r="HP57" s="54">
        <v>3</v>
      </c>
      <c r="HQ57" s="54">
        <v>3</v>
      </c>
      <c r="HR57" s="54">
        <v>3</v>
      </c>
      <c r="HS57" s="54">
        <v>3</v>
      </c>
      <c r="HT57" s="54">
        <v>3</v>
      </c>
      <c r="HU57" s="54">
        <v>3</v>
      </c>
      <c r="HV57" s="54">
        <v>3</v>
      </c>
      <c r="HW57" s="54">
        <v>3</v>
      </c>
      <c r="HX57" s="54">
        <v>3</v>
      </c>
      <c r="HY57" s="54">
        <v>3</v>
      </c>
      <c r="HZ57" s="54">
        <v>3</v>
      </c>
      <c r="IA57" s="54">
        <v>3</v>
      </c>
      <c r="IB57" s="54">
        <v>3</v>
      </c>
      <c r="IC57" s="54">
        <v>3</v>
      </c>
      <c r="ID57" s="54">
        <v>3</v>
      </c>
      <c r="IE57" s="54">
        <v>3</v>
      </c>
      <c r="IF57" s="54">
        <v>3</v>
      </c>
      <c r="IG57" s="54">
        <v>3</v>
      </c>
      <c r="IH57" s="54"/>
    </row>
    <row r="58" spans="17:242">
      <c r="Q58" s="52">
        <v>173</v>
      </c>
      <c r="R58" s="52">
        <v>-3</v>
      </c>
      <c r="T58" s="52">
        <v>173</v>
      </c>
      <c r="U58" s="52">
        <v>-3</v>
      </c>
      <c r="W58" s="52">
        <v>173</v>
      </c>
      <c r="X58" s="52">
        <v>-3</v>
      </c>
      <c r="Z58" s="52">
        <v>173</v>
      </c>
      <c r="AA58" s="52">
        <v>-3</v>
      </c>
      <c r="AC58" s="52">
        <v>173</v>
      </c>
      <c r="AD58" s="52">
        <v>-3</v>
      </c>
      <c r="AF58" s="52">
        <v>173</v>
      </c>
      <c r="AG58" s="52">
        <v>-3</v>
      </c>
      <c r="AI58" s="52">
        <v>173</v>
      </c>
      <c r="AJ58" s="52">
        <v>-3</v>
      </c>
      <c r="AL58" s="52">
        <v>173</v>
      </c>
      <c r="AM58" s="52">
        <v>-3</v>
      </c>
      <c r="AO58" s="52">
        <v>173</v>
      </c>
      <c r="AP58" s="52">
        <v>-3</v>
      </c>
      <c r="AR58" s="52">
        <v>173</v>
      </c>
      <c r="AS58" s="52">
        <v>-3</v>
      </c>
      <c r="AU58" s="52">
        <v>173</v>
      </c>
      <c r="AV58" s="52">
        <v>-3</v>
      </c>
      <c r="AX58" s="52">
        <v>173</v>
      </c>
      <c r="AY58" s="52">
        <v>-3</v>
      </c>
      <c r="BA58" s="52">
        <v>173</v>
      </c>
      <c r="BB58" s="52">
        <v>-3</v>
      </c>
      <c r="BD58" s="52">
        <v>173</v>
      </c>
      <c r="BE58" s="52">
        <v>-3</v>
      </c>
      <c r="BG58" s="52">
        <v>173</v>
      </c>
      <c r="BH58" s="52">
        <v>-3</v>
      </c>
      <c r="BJ58" s="52">
        <v>173</v>
      </c>
      <c r="BK58" s="52">
        <v>-3</v>
      </c>
      <c r="BM58" s="52">
        <v>173</v>
      </c>
      <c r="BN58" s="52">
        <v>-3</v>
      </c>
      <c r="BP58" s="52">
        <v>173</v>
      </c>
      <c r="BQ58" s="52">
        <v>-3</v>
      </c>
      <c r="BS58" s="52">
        <v>173</v>
      </c>
      <c r="BT58" s="52">
        <v>-3</v>
      </c>
      <c r="BV58" s="52">
        <v>173</v>
      </c>
      <c r="BW58" s="52">
        <v>-3</v>
      </c>
      <c r="BY58" s="52">
        <v>173</v>
      </c>
      <c r="BZ58" s="52">
        <v>-3</v>
      </c>
      <c r="CB58" s="52">
        <v>173</v>
      </c>
      <c r="CC58" s="52">
        <v>-3</v>
      </c>
      <c r="CE58" s="52">
        <v>173</v>
      </c>
      <c r="CF58" s="52">
        <v>-3</v>
      </c>
      <c r="CH58" s="52">
        <v>173</v>
      </c>
      <c r="CI58" s="52">
        <v>-2</v>
      </c>
      <c r="CK58" s="52">
        <v>173</v>
      </c>
      <c r="CL58" s="52">
        <v>-1</v>
      </c>
      <c r="CN58" s="52">
        <v>173</v>
      </c>
      <c r="CO58" s="52">
        <v>1E-10</v>
      </c>
      <c r="CQ58" s="52">
        <v>173</v>
      </c>
      <c r="CR58" s="52">
        <v>1E-10</v>
      </c>
      <c r="CT58" s="52">
        <v>173</v>
      </c>
      <c r="CU58" s="52">
        <v>1</v>
      </c>
      <c r="CW58" s="52">
        <v>173</v>
      </c>
      <c r="CX58" s="52">
        <v>2</v>
      </c>
      <c r="CZ58" s="52">
        <v>173</v>
      </c>
      <c r="DA58" s="52">
        <v>2</v>
      </c>
      <c r="DC58" s="52">
        <v>173</v>
      </c>
      <c r="DD58" s="52">
        <v>3</v>
      </c>
      <c r="DF58" s="52">
        <v>173</v>
      </c>
      <c r="DG58" s="52">
        <v>3</v>
      </c>
      <c r="DI58" s="52">
        <v>173</v>
      </c>
      <c r="DJ58" s="52">
        <v>3</v>
      </c>
      <c r="DL58" s="52">
        <v>173</v>
      </c>
      <c r="DM58" s="52">
        <v>3</v>
      </c>
      <c r="DO58" s="52">
        <v>173</v>
      </c>
      <c r="DP58" s="52">
        <v>3</v>
      </c>
      <c r="DR58" s="52">
        <v>173</v>
      </c>
      <c r="DS58" s="52">
        <v>3</v>
      </c>
      <c r="DU58" s="52">
        <v>173</v>
      </c>
      <c r="DV58" s="52">
        <v>3</v>
      </c>
      <c r="DX58" s="52">
        <v>173</v>
      </c>
      <c r="DY58" s="52">
        <v>3</v>
      </c>
      <c r="EA58" s="52">
        <v>173</v>
      </c>
      <c r="EB58" s="52">
        <v>3</v>
      </c>
      <c r="ED58" s="52">
        <v>173</v>
      </c>
      <c r="EE58" s="52">
        <v>3</v>
      </c>
      <c r="EG58" s="52">
        <v>173</v>
      </c>
      <c r="EH58" s="52">
        <v>3</v>
      </c>
      <c r="EJ58" s="52">
        <v>173</v>
      </c>
      <c r="EK58" s="52">
        <v>3</v>
      </c>
      <c r="EM58" s="52">
        <v>173</v>
      </c>
      <c r="EN58" s="52">
        <v>3</v>
      </c>
      <c r="EP58" s="52">
        <v>173</v>
      </c>
      <c r="EQ58" s="52">
        <v>3</v>
      </c>
      <c r="ES58" s="52">
        <v>173</v>
      </c>
      <c r="ET58" s="52">
        <v>3</v>
      </c>
      <c r="EV58" s="52">
        <v>173</v>
      </c>
      <c r="EW58" s="52">
        <v>3</v>
      </c>
      <c r="EY58" s="52">
        <v>173</v>
      </c>
      <c r="EZ58" s="52">
        <v>3</v>
      </c>
      <c r="FB58" s="52">
        <v>173</v>
      </c>
      <c r="FC58" s="52">
        <v>3</v>
      </c>
      <c r="FE58" s="52">
        <v>173</v>
      </c>
      <c r="FF58" s="52">
        <v>3</v>
      </c>
      <c r="FH58" s="52">
        <v>173</v>
      </c>
      <c r="FI58" s="52">
        <v>3</v>
      </c>
      <c r="FK58" s="52">
        <v>173</v>
      </c>
      <c r="FL58" s="52">
        <v>3</v>
      </c>
      <c r="FN58" s="52">
        <v>173</v>
      </c>
      <c r="FO58" s="52">
        <v>3</v>
      </c>
      <c r="FQ58" s="52">
        <v>173</v>
      </c>
      <c r="FR58" s="52">
        <v>3</v>
      </c>
      <c r="FT58" s="52">
        <v>173</v>
      </c>
      <c r="FU58" s="52">
        <v>3</v>
      </c>
      <c r="FW58" s="52">
        <v>173</v>
      </c>
      <c r="FX58" s="52">
        <v>3</v>
      </c>
      <c r="FZ58" s="52">
        <v>173</v>
      </c>
      <c r="GA58" s="52">
        <v>3</v>
      </c>
      <c r="GC58" s="54">
        <v>175</v>
      </c>
      <c r="GD58" s="54">
        <v>-3</v>
      </c>
      <c r="GE58" s="54">
        <v>-3</v>
      </c>
      <c r="GF58" s="54">
        <v>-3</v>
      </c>
      <c r="GG58" s="54">
        <v>-3</v>
      </c>
      <c r="GH58" s="54">
        <v>-3</v>
      </c>
      <c r="GI58" s="54">
        <v>-3</v>
      </c>
      <c r="GJ58" s="54">
        <v>-3</v>
      </c>
      <c r="GK58" s="54">
        <v>-3</v>
      </c>
      <c r="GL58" s="54">
        <v>-3</v>
      </c>
      <c r="GM58" s="54">
        <v>-3</v>
      </c>
      <c r="GN58" s="54">
        <v>-3</v>
      </c>
      <c r="GO58" s="54">
        <v>-3</v>
      </c>
      <c r="GP58" s="54">
        <v>-3</v>
      </c>
      <c r="GQ58" s="54">
        <v>-3</v>
      </c>
      <c r="GR58" s="54">
        <v>-3</v>
      </c>
      <c r="GS58" s="54">
        <v>-3</v>
      </c>
      <c r="GT58" s="54">
        <v>-3</v>
      </c>
      <c r="GU58" s="54">
        <v>-3</v>
      </c>
      <c r="GV58" s="54">
        <v>-3</v>
      </c>
      <c r="GW58" s="54">
        <v>-3</v>
      </c>
      <c r="GX58" s="54">
        <v>-3</v>
      </c>
      <c r="GY58" s="54">
        <v>-2</v>
      </c>
      <c r="GZ58" s="54">
        <v>-1</v>
      </c>
      <c r="HA58" s="54">
        <v>1E-10</v>
      </c>
      <c r="HB58" s="54">
        <v>1E-10</v>
      </c>
      <c r="HC58" s="54">
        <v>1</v>
      </c>
      <c r="HD58" s="54">
        <v>2</v>
      </c>
      <c r="HE58" s="54">
        <v>3</v>
      </c>
      <c r="HF58" s="54">
        <v>3</v>
      </c>
      <c r="HG58" s="54">
        <v>3</v>
      </c>
      <c r="HH58" s="54">
        <v>3</v>
      </c>
      <c r="HI58" s="54">
        <v>3</v>
      </c>
      <c r="HJ58" s="54">
        <v>3</v>
      </c>
      <c r="HK58" s="54">
        <v>3</v>
      </c>
      <c r="HL58" s="54">
        <v>3</v>
      </c>
      <c r="HM58" s="54">
        <v>3</v>
      </c>
      <c r="HN58" s="54">
        <v>3</v>
      </c>
      <c r="HO58" s="54">
        <v>3</v>
      </c>
      <c r="HP58" s="54">
        <v>3</v>
      </c>
      <c r="HQ58" s="54">
        <v>3</v>
      </c>
      <c r="HR58" s="54">
        <v>3</v>
      </c>
      <c r="HS58" s="54">
        <v>3</v>
      </c>
      <c r="HT58" s="54">
        <v>3</v>
      </c>
      <c r="HU58" s="54">
        <v>3</v>
      </c>
      <c r="HV58" s="54">
        <v>3</v>
      </c>
      <c r="HW58" s="54">
        <v>3</v>
      </c>
      <c r="HX58" s="54">
        <v>3</v>
      </c>
      <c r="HY58" s="54">
        <v>3</v>
      </c>
      <c r="HZ58" s="54">
        <v>3</v>
      </c>
      <c r="IA58" s="54">
        <v>3</v>
      </c>
      <c r="IB58" s="54">
        <v>3</v>
      </c>
      <c r="IC58" s="54">
        <v>3</v>
      </c>
      <c r="ID58" s="54">
        <v>3</v>
      </c>
      <c r="IE58" s="54">
        <v>3</v>
      </c>
      <c r="IF58" s="54">
        <v>3</v>
      </c>
      <c r="IG58" s="54">
        <v>3</v>
      </c>
      <c r="IH58" s="54"/>
    </row>
    <row r="59" spans="17:242">
      <c r="Q59" s="52">
        <v>174</v>
      </c>
      <c r="R59" s="52">
        <v>-3</v>
      </c>
      <c r="T59" s="52">
        <v>174</v>
      </c>
      <c r="U59" s="52">
        <v>-3</v>
      </c>
      <c r="W59" s="52">
        <v>174</v>
      </c>
      <c r="X59" s="52">
        <v>-3</v>
      </c>
      <c r="Z59" s="52">
        <v>174</v>
      </c>
      <c r="AA59" s="52">
        <v>-3</v>
      </c>
      <c r="AC59" s="52">
        <v>174</v>
      </c>
      <c r="AD59" s="52">
        <v>-3</v>
      </c>
      <c r="AF59" s="52">
        <v>174</v>
      </c>
      <c r="AG59" s="52">
        <v>-3</v>
      </c>
      <c r="AI59" s="52">
        <v>174</v>
      </c>
      <c r="AJ59" s="52">
        <v>-3</v>
      </c>
      <c r="AL59" s="52">
        <v>174</v>
      </c>
      <c r="AM59" s="52">
        <v>-3</v>
      </c>
      <c r="AO59" s="52">
        <v>174</v>
      </c>
      <c r="AP59" s="52">
        <v>-3</v>
      </c>
      <c r="AR59" s="52">
        <v>174</v>
      </c>
      <c r="AS59" s="52">
        <v>-3</v>
      </c>
      <c r="AU59" s="52">
        <v>174</v>
      </c>
      <c r="AV59" s="52">
        <v>-3</v>
      </c>
      <c r="AX59" s="52">
        <v>174</v>
      </c>
      <c r="AY59" s="52">
        <v>-3</v>
      </c>
      <c r="BA59" s="52">
        <v>174</v>
      </c>
      <c r="BB59" s="52">
        <v>-3</v>
      </c>
      <c r="BD59" s="52">
        <v>174</v>
      </c>
      <c r="BE59" s="52">
        <v>-3</v>
      </c>
      <c r="BG59" s="52">
        <v>174</v>
      </c>
      <c r="BH59" s="52">
        <v>-3</v>
      </c>
      <c r="BJ59" s="52">
        <v>174</v>
      </c>
      <c r="BK59" s="52">
        <v>-3</v>
      </c>
      <c r="BM59" s="52">
        <v>174</v>
      </c>
      <c r="BN59" s="52">
        <v>-3</v>
      </c>
      <c r="BP59" s="52">
        <v>174</v>
      </c>
      <c r="BQ59" s="52">
        <v>-3</v>
      </c>
      <c r="BS59" s="52">
        <v>174</v>
      </c>
      <c r="BT59" s="52">
        <v>-3</v>
      </c>
      <c r="BV59" s="52">
        <v>174</v>
      </c>
      <c r="BW59" s="52">
        <v>-3</v>
      </c>
      <c r="BY59" s="52">
        <v>174</v>
      </c>
      <c r="BZ59" s="52">
        <v>-3</v>
      </c>
      <c r="CB59" s="52">
        <v>174</v>
      </c>
      <c r="CC59" s="52">
        <v>-3</v>
      </c>
      <c r="CE59" s="52">
        <v>174</v>
      </c>
      <c r="CF59" s="52">
        <v>-2</v>
      </c>
      <c r="CH59" s="52">
        <v>174</v>
      </c>
      <c r="CI59" s="52">
        <v>-1</v>
      </c>
      <c r="CK59" s="52">
        <v>174</v>
      </c>
      <c r="CL59" s="52">
        <v>1E-10</v>
      </c>
      <c r="CN59" s="52">
        <v>174</v>
      </c>
      <c r="CO59" s="52">
        <v>1E-10</v>
      </c>
      <c r="CQ59" s="52">
        <v>174</v>
      </c>
      <c r="CR59" s="52">
        <v>1</v>
      </c>
      <c r="CT59" s="52">
        <v>174</v>
      </c>
      <c r="CU59" s="52">
        <v>2</v>
      </c>
      <c r="CW59" s="52">
        <v>174</v>
      </c>
      <c r="CX59" s="52">
        <v>3</v>
      </c>
      <c r="CZ59" s="52">
        <v>174</v>
      </c>
      <c r="DA59" s="52">
        <v>3</v>
      </c>
      <c r="DC59" s="52">
        <v>174</v>
      </c>
      <c r="DD59" s="52">
        <v>3</v>
      </c>
      <c r="DF59" s="52">
        <v>174</v>
      </c>
      <c r="DG59" s="52">
        <v>3</v>
      </c>
      <c r="DI59" s="52">
        <v>174</v>
      </c>
      <c r="DJ59" s="52">
        <v>3</v>
      </c>
      <c r="DL59" s="52">
        <v>174</v>
      </c>
      <c r="DM59" s="52">
        <v>3</v>
      </c>
      <c r="DO59" s="52">
        <v>174</v>
      </c>
      <c r="DP59" s="52">
        <v>3</v>
      </c>
      <c r="DR59" s="52">
        <v>174</v>
      </c>
      <c r="DS59" s="52">
        <v>3</v>
      </c>
      <c r="DU59" s="52">
        <v>174</v>
      </c>
      <c r="DV59" s="52">
        <v>3</v>
      </c>
      <c r="DX59" s="52">
        <v>174</v>
      </c>
      <c r="DY59" s="52">
        <v>3</v>
      </c>
      <c r="EA59" s="52">
        <v>174</v>
      </c>
      <c r="EB59" s="52">
        <v>3</v>
      </c>
      <c r="ED59" s="52">
        <v>174</v>
      </c>
      <c r="EE59" s="52">
        <v>3</v>
      </c>
      <c r="EG59" s="52">
        <v>174</v>
      </c>
      <c r="EH59" s="52">
        <v>3</v>
      </c>
      <c r="EJ59" s="52">
        <v>174</v>
      </c>
      <c r="EK59" s="52">
        <v>3</v>
      </c>
      <c r="EM59" s="52">
        <v>174</v>
      </c>
      <c r="EN59" s="52">
        <v>3</v>
      </c>
      <c r="EP59" s="52">
        <v>174</v>
      </c>
      <c r="EQ59" s="52">
        <v>3</v>
      </c>
      <c r="ES59" s="52">
        <v>174</v>
      </c>
      <c r="ET59" s="52">
        <v>3</v>
      </c>
      <c r="EV59" s="52">
        <v>174</v>
      </c>
      <c r="EW59" s="52">
        <v>3</v>
      </c>
      <c r="EY59" s="52">
        <v>174</v>
      </c>
      <c r="EZ59" s="52">
        <v>3</v>
      </c>
      <c r="FB59" s="52">
        <v>174</v>
      </c>
      <c r="FC59" s="52">
        <v>3</v>
      </c>
      <c r="FE59" s="52">
        <v>174</v>
      </c>
      <c r="FF59" s="52">
        <v>3</v>
      </c>
      <c r="FH59" s="52">
        <v>174</v>
      </c>
      <c r="FI59" s="52">
        <v>3</v>
      </c>
      <c r="FK59" s="52">
        <v>174</v>
      </c>
      <c r="FL59" s="52">
        <v>3</v>
      </c>
      <c r="FN59" s="52">
        <v>174</v>
      </c>
      <c r="FO59" s="52">
        <v>3</v>
      </c>
      <c r="FQ59" s="52">
        <v>174</v>
      </c>
      <c r="FR59" s="52">
        <v>3</v>
      </c>
      <c r="FT59" s="52">
        <v>174</v>
      </c>
      <c r="FU59" s="52">
        <v>3</v>
      </c>
      <c r="FW59" s="52">
        <v>174</v>
      </c>
      <c r="FX59" s="52">
        <v>3</v>
      </c>
      <c r="FZ59" s="52">
        <v>174</v>
      </c>
      <c r="GA59" s="52">
        <v>3</v>
      </c>
      <c r="GC59" s="54">
        <v>176</v>
      </c>
      <c r="GD59" s="54">
        <v>-3</v>
      </c>
      <c r="GE59" s="54">
        <v>-3</v>
      </c>
      <c r="GF59" s="54">
        <v>-3</v>
      </c>
      <c r="GG59" s="54">
        <v>-3</v>
      </c>
      <c r="GH59" s="54">
        <v>-3</v>
      </c>
      <c r="GI59" s="54">
        <v>-3</v>
      </c>
      <c r="GJ59" s="54">
        <v>-3</v>
      </c>
      <c r="GK59" s="54">
        <v>-3</v>
      </c>
      <c r="GL59" s="54">
        <v>-3</v>
      </c>
      <c r="GM59" s="54">
        <v>-3</v>
      </c>
      <c r="GN59" s="54">
        <v>-3</v>
      </c>
      <c r="GO59" s="54">
        <v>-3</v>
      </c>
      <c r="GP59" s="54">
        <v>-3</v>
      </c>
      <c r="GQ59" s="54">
        <v>-3</v>
      </c>
      <c r="GR59" s="54">
        <v>-3</v>
      </c>
      <c r="GS59" s="54">
        <v>-3</v>
      </c>
      <c r="GT59" s="54">
        <v>-3</v>
      </c>
      <c r="GU59" s="54">
        <v>-3</v>
      </c>
      <c r="GV59" s="54">
        <v>-3</v>
      </c>
      <c r="GW59" s="54">
        <v>-3</v>
      </c>
      <c r="GX59" s="54">
        <v>-2</v>
      </c>
      <c r="GY59" s="54">
        <v>-1</v>
      </c>
      <c r="GZ59" s="54">
        <v>1E-10</v>
      </c>
      <c r="HA59" s="54">
        <v>1E-10</v>
      </c>
      <c r="HB59" s="54">
        <v>1</v>
      </c>
      <c r="HC59" s="54">
        <v>2</v>
      </c>
      <c r="HD59" s="54">
        <v>3</v>
      </c>
      <c r="HE59" s="54">
        <v>3</v>
      </c>
      <c r="HF59" s="54">
        <v>3</v>
      </c>
      <c r="HG59" s="54">
        <v>3</v>
      </c>
      <c r="HH59" s="54">
        <v>3</v>
      </c>
      <c r="HI59" s="54">
        <v>3</v>
      </c>
      <c r="HJ59" s="54">
        <v>3</v>
      </c>
      <c r="HK59" s="54">
        <v>3</v>
      </c>
      <c r="HL59" s="54">
        <v>3</v>
      </c>
      <c r="HM59" s="54">
        <v>3</v>
      </c>
      <c r="HN59" s="54">
        <v>3</v>
      </c>
      <c r="HO59" s="54">
        <v>3</v>
      </c>
      <c r="HP59" s="54">
        <v>3</v>
      </c>
      <c r="HQ59" s="54">
        <v>3</v>
      </c>
      <c r="HR59" s="54">
        <v>3</v>
      </c>
      <c r="HS59" s="54">
        <v>3</v>
      </c>
      <c r="HT59" s="54">
        <v>3</v>
      </c>
      <c r="HU59" s="54">
        <v>3</v>
      </c>
      <c r="HV59" s="54">
        <v>3</v>
      </c>
      <c r="HW59" s="54">
        <v>3</v>
      </c>
      <c r="HX59" s="54">
        <v>3</v>
      </c>
      <c r="HY59" s="54">
        <v>3</v>
      </c>
      <c r="HZ59" s="54">
        <v>3</v>
      </c>
      <c r="IA59" s="54">
        <v>3</v>
      </c>
      <c r="IB59" s="54">
        <v>3</v>
      </c>
      <c r="IC59" s="54">
        <v>3</v>
      </c>
      <c r="ID59" s="54">
        <v>3</v>
      </c>
      <c r="IE59" s="54">
        <v>3</v>
      </c>
      <c r="IF59" s="54">
        <v>3</v>
      </c>
      <c r="IG59" s="54">
        <v>3</v>
      </c>
      <c r="IH59" s="54"/>
    </row>
    <row r="60" spans="17:242">
      <c r="Q60" s="52">
        <v>175</v>
      </c>
      <c r="R60" s="52">
        <v>-3</v>
      </c>
      <c r="T60" s="52">
        <v>175</v>
      </c>
      <c r="U60" s="52">
        <v>-3</v>
      </c>
      <c r="W60" s="52">
        <v>175</v>
      </c>
      <c r="X60" s="52">
        <v>-3</v>
      </c>
      <c r="Z60" s="52">
        <v>175</v>
      </c>
      <c r="AA60" s="52">
        <v>-3</v>
      </c>
      <c r="AC60" s="52">
        <v>175</v>
      </c>
      <c r="AD60" s="52">
        <v>-3</v>
      </c>
      <c r="AF60" s="52">
        <v>175</v>
      </c>
      <c r="AG60" s="52">
        <v>-3</v>
      </c>
      <c r="AI60" s="52">
        <v>175</v>
      </c>
      <c r="AJ60" s="52">
        <v>-3</v>
      </c>
      <c r="AL60" s="52">
        <v>175</v>
      </c>
      <c r="AM60" s="52">
        <v>-3</v>
      </c>
      <c r="AO60" s="52">
        <v>175</v>
      </c>
      <c r="AP60" s="52">
        <v>-3</v>
      </c>
      <c r="AR60" s="52">
        <v>175</v>
      </c>
      <c r="AS60" s="52">
        <v>-3</v>
      </c>
      <c r="AU60" s="52">
        <v>175</v>
      </c>
      <c r="AV60" s="52">
        <v>-3</v>
      </c>
      <c r="AX60" s="52">
        <v>175</v>
      </c>
      <c r="AY60" s="52">
        <v>-3</v>
      </c>
      <c r="BA60" s="52">
        <v>175</v>
      </c>
      <c r="BB60" s="52">
        <v>-3</v>
      </c>
      <c r="BD60" s="52">
        <v>175</v>
      </c>
      <c r="BE60" s="52">
        <v>-3</v>
      </c>
      <c r="BG60" s="52">
        <v>175</v>
      </c>
      <c r="BH60" s="52">
        <v>-3</v>
      </c>
      <c r="BJ60" s="52">
        <v>175</v>
      </c>
      <c r="BK60" s="52">
        <v>-3</v>
      </c>
      <c r="BM60" s="52">
        <v>175</v>
      </c>
      <c r="BN60" s="52">
        <v>-3</v>
      </c>
      <c r="BP60" s="52">
        <v>175</v>
      </c>
      <c r="BQ60" s="52">
        <v>-3</v>
      </c>
      <c r="BS60" s="52">
        <v>175</v>
      </c>
      <c r="BT60" s="52">
        <v>-3</v>
      </c>
      <c r="BV60" s="52">
        <v>175</v>
      </c>
      <c r="BW60" s="52">
        <v>-3</v>
      </c>
      <c r="BY60" s="52">
        <v>175</v>
      </c>
      <c r="BZ60" s="52">
        <v>-3</v>
      </c>
      <c r="CB60" s="52">
        <v>175</v>
      </c>
      <c r="CC60" s="52">
        <v>-2</v>
      </c>
      <c r="CE60" s="52">
        <v>175</v>
      </c>
      <c r="CF60" s="52">
        <v>-1</v>
      </c>
      <c r="CH60" s="52">
        <v>175</v>
      </c>
      <c r="CI60" s="52">
        <v>1E-10</v>
      </c>
      <c r="CK60" s="52">
        <v>175</v>
      </c>
      <c r="CL60" s="52">
        <v>1E-10</v>
      </c>
      <c r="CN60" s="52">
        <v>175</v>
      </c>
      <c r="CO60" s="52">
        <v>1</v>
      </c>
      <c r="CQ60" s="52">
        <v>175</v>
      </c>
      <c r="CR60" s="52">
        <v>2</v>
      </c>
      <c r="CT60" s="52">
        <v>175</v>
      </c>
      <c r="CU60" s="52">
        <v>3</v>
      </c>
      <c r="CW60" s="52">
        <v>175</v>
      </c>
      <c r="CX60" s="52">
        <v>3</v>
      </c>
      <c r="CZ60" s="52">
        <v>175</v>
      </c>
      <c r="DA60" s="52">
        <v>3</v>
      </c>
      <c r="DC60" s="52">
        <v>175</v>
      </c>
      <c r="DD60" s="52">
        <v>3</v>
      </c>
      <c r="DF60" s="52">
        <v>175</v>
      </c>
      <c r="DG60" s="52">
        <v>3</v>
      </c>
      <c r="DI60" s="52">
        <v>175</v>
      </c>
      <c r="DJ60" s="52">
        <v>3</v>
      </c>
      <c r="DL60" s="52">
        <v>175</v>
      </c>
      <c r="DM60" s="52">
        <v>3</v>
      </c>
      <c r="DO60" s="52">
        <v>175</v>
      </c>
      <c r="DP60" s="52">
        <v>3</v>
      </c>
      <c r="DR60" s="52">
        <v>175</v>
      </c>
      <c r="DS60" s="52">
        <v>3</v>
      </c>
      <c r="DU60" s="52">
        <v>175</v>
      </c>
      <c r="DV60" s="52">
        <v>3</v>
      </c>
      <c r="DX60" s="52">
        <v>175</v>
      </c>
      <c r="DY60" s="52">
        <v>3</v>
      </c>
      <c r="EA60" s="52">
        <v>175</v>
      </c>
      <c r="EB60" s="52">
        <v>3</v>
      </c>
      <c r="ED60" s="52">
        <v>175</v>
      </c>
      <c r="EE60" s="52">
        <v>3</v>
      </c>
      <c r="EG60" s="52">
        <v>175</v>
      </c>
      <c r="EH60" s="52">
        <v>3</v>
      </c>
      <c r="EJ60" s="52">
        <v>175</v>
      </c>
      <c r="EK60" s="52">
        <v>3</v>
      </c>
      <c r="EM60" s="52">
        <v>175</v>
      </c>
      <c r="EN60" s="52">
        <v>3</v>
      </c>
      <c r="EP60" s="52">
        <v>175</v>
      </c>
      <c r="EQ60" s="52">
        <v>3</v>
      </c>
      <c r="ES60" s="52">
        <v>175</v>
      </c>
      <c r="ET60" s="52">
        <v>3</v>
      </c>
      <c r="EV60" s="52">
        <v>175</v>
      </c>
      <c r="EW60" s="52">
        <v>3</v>
      </c>
      <c r="EY60" s="52">
        <v>175</v>
      </c>
      <c r="EZ60" s="52">
        <v>3</v>
      </c>
      <c r="FB60" s="52">
        <v>175</v>
      </c>
      <c r="FC60" s="52">
        <v>3</v>
      </c>
      <c r="FE60" s="52">
        <v>175</v>
      </c>
      <c r="FF60" s="52">
        <v>3</v>
      </c>
      <c r="FH60" s="52">
        <v>175</v>
      </c>
      <c r="FI60" s="52">
        <v>3</v>
      </c>
      <c r="FK60" s="52">
        <v>175</v>
      </c>
      <c r="FL60" s="52">
        <v>3</v>
      </c>
      <c r="FN60" s="52">
        <v>175</v>
      </c>
      <c r="FO60" s="52">
        <v>3</v>
      </c>
      <c r="FQ60" s="52">
        <v>175</v>
      </c>
      <c r="FR60" s="52">
        <v>3</v>
      </c>
      <c r="FT60" s="52">
        <v>175</v>
      </c>
      <c r="FU60" s="52">
        <v>3</v>
      </c>
      <c r="FW60" s="52">
        <v>175</v>
      </c>
      <c r="FX60" s="52">
        <v>3</v>
      </c>
      <c r="FZ60" s="52">
        <v>175</v>
      </c>
      <c r="GA60" s="52">
        <v>3</v>
      </c>
      <c r="GC60" s="54">
        <v>177</v>
      </c>
      <c r="GD60" s="54">
        <v>-3</v>
      </c>
      <c r="GE60" s="54">
        <v>-3</v>
      </c>
      <c r="GF60" s="54">
        <v>-3</v>
      </c>
      <c r="GG60" s="54">
        <v>-3</v>
      </c>
      <c r="GH60" s="54">
        <v>-3</v>
      </c>
      <c r="GI60" s="54">
        <v>-3</v>
      </c>
      <c r="GJ60" s="54">
        <v>-3</v>
      </c>
      <c r="GK60" s="54">
        <v>-3</v>
      </c>
      <c r="GL60" s="54">
        <v>-3</v>
      </c>
      <c r="GM60" s="54">
        <v>-3</v>
      </c>
      <c r="GN60" s="54">
        <v>-3</v>
      </c>
      <c r="GO60" s="54">
        <v>-3</v>
      </c>
      <c r="GP60" s="54">
        <v>-3</v>
      </c>
      <c r="GQ60" s="54">
        <v>-3</v>
      </c>
      <c r="GR60" s="54">
        <v>-3</v>
      </c>
      <c r="GS60" s="54">
        <v>-3</v>
      </c>
      <c r="GT60" s="54">
        <v>-3</v>
      </c>
      <c r="GU60" s="54">
        <v>-3</v>
      </c>
      <c r="GV60" s="54">
        <v>-2</v>
      </c>
      <c r="GW60" s="54">
        <v>-2</v>
      </c>
      <c r="GX60" s="54">
        <v>-1</v>
      </c>
      <c r="GY60" s="54">
        <v>1E-10</v>
      </c>
      <c r="GZ60" s="54">
        <v>1E-10</v>
      </c>
      <c r="HA60" s="54">
        <v>1</v>
      </c>
      <c r="HB60" s="54">
        <v>2</v>
      </c>
      <c r="HC60" s="54">
        <v>3</v>
      </c>
      <c r="HD60" s="54">
        <v>3</v>
      </c>
      <c r="HE60" s="54">
        <v>3</v>
      </c>
      <c r="HF60" s="54">
        <v>3</v>
      </c>
      <c r="HG60" s="54">
        <v>3</v>
      </c>
      <c r="HH60" s="54">
        <v>3</v>
      </c>
      <c r="HI60" s="54">
        <v>3</v>
      </c>
      <c r="HJ60" s="54">
        <v>3</v>
      </c>
      <c r="HK60" s="54">
        <v>3</v>
      </c>
      <c r="HL60" s="54">
        <v>3</v>
      </c>
      <c r="HM60" s="54">
        <v>3</v>
      </c>
      <c r="HN60" s="54">
        <v>3</v>
      </c>
      <c r="HO60" s="54">
        <v>3</v>
      </c>
      <c r="HP60" s="54">
        <v>3</v>
      </c>
      <c r="HQ60" s="54">
        <v>3</v>
      </c>
      <c r="HR60" s="54">
        <v>3</v>
      </c>
      <c r="HS60" s="54">
        <v>3</v>
      </c>
      <c r="HT60" s="54">
        <v>3</v>
      </c>
      <c r="HU60" s="54">
        <v>3</v>
      </c>
      <c r="HV60" s="54">
        <v>3</v>
      </c>
      <c r="HW60" s="54">
        <v>3</v>
      </c>
      <c r="HX60" s="54">
        <v>3</v>
      </c>
      <c r="HY60" s="54">
        <v>3</v>
      </c>
      <c r="HZ60" s="54">
        <v>3</v>
      </c>
      <c r="IA60" s="54">
        <v>3</v>
      </c>
      <c r="IB60" s="54">
        <v>3</v>
      </c>
      <c r="IC60" s="54">
        <v>3</v>
      </c>
      <c r="ID60" s="54">
        <v>3</v>
      </c>
      <c r="IE60" s="54">
        <v>3</v>
      </c>
      <c r="IF60" s="54">
        <v>3</v>
      </c>
      <c r="IG60" s="54">
        <v>3</v>
      </c>
      <c r="IH60" s="54"/>
    </row>
    <row r="61" spans="17:242">
      <c r="Q61" s="52">
        <v>176</v>
      </c>
      <c r="R61" s="52">
        <v>-3</v>
      </c>
      <c r="T61" s="52">
        <v>176</v>
      </c>
      <c r="U61" s="52">
        <v>-3</v>
      </c>
      <c r="W61" s="52">
        <v>176</v>
      </c>
      <c r="X61" s="52">
        <v>-3</v>
      </c>
      <c r="Z61" s="52">
        <v>176</v>
      </c>
      <c r="AA61" s="52">
        <v>-3</v>
      </c>
      <c r="AC61" s="52">
        <v>176</v>
      </c>
      <c r="AD61" s="52">
        <v>-3</v>
      </c>
      <c r="AF61" s="52">
        <v>176</v>
      </c>
      <c r="AG61" s="52">
        <v>-3</v>
      </c>
      <c r="AI61" s="52">
        <v>176</v>
      </c>
      <c r="AJ61" s="52">
        <v>-3</v>
      </c>
      <c r="AL61" s="52">
        <v>176</v>
      </c>
      <c r="AM61" s="52">
        <v>-3</v>
      </c>
      <c r="AO61" s="52">
        <v>176</v>
      </c>
      <c r="AP61" s="52">
        <v>-3</v>
      </c>
      <c r="AR61" s="52">
        <v>176</v>
      </c>
      <c r="AS61" s="52">
        <v>-3</v>
      </c>
      <c r="AU61" s="52">
        <v>176</v>
      </c>
      <c r="AV61" s="52">
        <v>-3</v>
      </c>
      <c r="AX61" s="52">
        <v>176</v>
      </c>
      <c r="AY61" s="52">
        <v>-3</v>
      </c>
      <c r="BA61" s="52">
        <v>176</v>
      </c>
      <c r="BB61" s="52">
        <v>-3</v>
      </c>
      <c r="BD61" s="52">
        <v>176</v>
      </c>
      <c r="BE61" s="52">
        <v>-3</v>
      </c>
      <c r="BG61" s="52">
        <v>176</v>
      </c>
      <c r="BH61" s="52">
        <v>-3</v>
      </c>
      <c r="BJ61" s="52">
        <v>176</v>
      </c>
      <c r="BK61" s="52">
        <v>-3</v>
      </c>
      <c r="BM61" s="52">
        <v>176</v>
      </c>
      <c r="BN61" s="52">
        <v>-3</v>
      </c>
      <c r="BP61" s="52">
        <v>176</v>
      </c>
      <c r="BQ61" s="52">
        <v>-3</v>
      </c>
      <c r="BS61" s="52">
        <v>176</v>
      </c>
      <c r="BT61" s="52">
        <v>-3</v>
      </c>
      <c r="BV61" s="52">
        <v>176</v>
      </c>
      <c r="BW61" s="52">
        <v>-3</v>
      </c>
      <c r="BY61" s="52">
        <v>176</v>
      </c>
      <c r="BZ61" s="52">
        <v>-2</v>
      </c>
      <c r="CB61" s="52">
        <v>176</v>
      </c>
      <c r="CC61" s="52">
        <v>-1</v>
      </c>
      <c r="CE61" s="52">
        <v>176</v>
      </c>
      <c r="CF61" s="52">
        <v>1E-10</v>
      </c>
      <c r="CH61" s="52">
        <v>176</v>
      </c>
      <c r="CI61" s="52">
        <v>1E-10</v>
      </c>
      <c r="CK61" s="52">
        <v>176</v>
      </c>
      <c r="CL61" s="52">
        <v>1</v>
      </c>
      <c r="CN61" s="52">
        <v>176</v>
      </c>
      <c r="CO61" s="52">
        <v>2</v>
      </c>
      <c r="CQ61" s="52">
        <v>176</v>
      </c>
      <c r="CR61" s="52">
        <v>3</v>
      </c>
      <c r="CT61" s="52">
        <v>176</v>
      </c>
      <c r="CU61" s="52">
        <v>3</v>
      </c>
      <c r="CW61" s="52">
        <v>176</v>
      </c>
      <c r="CX61" s="52">
        <v>3</v>
      </c>
      <c r="CZ61" s="52">
        <v>176</v>
      </c>
      <c r="DA61" s="52">
        <v>3</v>
      </c>
      <c r="DC61" s="52">
        <v>176</v>
      </c>
      <c r="DD61" s="52">
        <v>3</v>
      </c>
      <c r="DF61" s="52">
        <v>176</v>
      </c>
      <c r="DG61" s="52">
        <v>3</v>
      </c>
      <c r="DI61" s="52">
        <v>176</v>
      </c>
      <c r="DJ61" s="52">
        <v>3</v>
      </c>
      <c r="DL61" s="52">
        <v>176</v>
      </c>
      <c r="DM61" s="52">
        <v>3</v>
      </c>
      <c r="DO61" s="52">
        <v>176</v>
      </c>
      <c r="DP61" s="52">
        <v>3</v>
      </c>
      <c r="DR61" s="52">
        <v>176</v>
      </c>
      <c r="DS61" s="52">
        <v>3</v>
      </c>
      <c r="DU61" s="52">
        <v>176</v>
      </c>
      <c r="DV61" s="52">
        <v>3</v>
      </c>
      <c r="DX61" s="52">
        <v>176</v>
      </c>
      <c r="DY61" s="52">
        <v>3</v>
      </c>
      <c r="EA61" s="52">
        <v>176</v>
      </c>
      <c r="EB61" s="52">
        <v>3</v>
      </c>
      <c r="ED61" s="52">
        <v>176</v>
      </c>
      <c r="EE61" s="52">
        <v>3</v>
      </c>
      <c r="EG61" s="52">
        <v>176</v>
      </c>
      <c r="EH61" s="52">
        <v>3</v>
      </c>
      <c r="EJ61" s="52">
        <v>176</v>
      </c>
      <c r="EK61" s="52">
        <v>3</v>
      </c>
      <c r="EM61" s="52">
        <v>176</v>
      </c>
      <c r="EN61" s="52">
        <v>3</v>
      </c>
      <c r="EP61" s="52">
        <v>176</v>
      </c>
      <c r="EQ61" s="52">
        <v>3</v>
      </c>
      <c r="ES61" s="52">
        <v>176</v>
      </c>
      <c r="ET61" s="52">
        <v>3</v>
      </c>
      <c r="EV61" s="52">
        <v>176</v>
      </c>
      <c r="EW61" s="52">
        <v>3</v>
      </c>
      <c r="EY61" s="52">
        <v>176</v>
      </c>
      <c r="EZ61" s="52">
        <v>3</v>
      </c>
      <c r="FB61" s="52">
        <v>176</v>
      </c>
      <c r="FC61" s="52">
        <v>3</v>
      </c>
      <c r="FE61" s="52">
        <v>176</v>
      </c>
      <c r="FF61" s="52">
        <v>3</v>
      </c>
      <c r="FH61" s="52">
        <v>176</v>
      </c>
      <c r="FI61" s="52">
        <v>3</v>
      </c>
      <c r="FK61" s="52">
        <v>176</v>
      </c>
      <c r="FL61" s="52">
        <v>3</v>
      </c>
      <c r="FN61" s="52">
        <v>176</v>
      </c>
      <c r="FO61" s="52">
        <v>3</v>
      </c>
      <c r="FQ61" s="52">
        <v>176</v>
      </c>
      <c r="FR61" s="52">
        <v>3</v>
      </c>
      <c r="FT61" s="52">
        <v>176</v>
      </c>
      <c r="FU61" s="52">
        <v>3</v>
      </c>
      <c r="FW61" s="52">
        <v>176</v>
      </c>
      <c r="FX61" s="52">
        <v>3</v>
      </c>
      <c r="FZ61" s="52">
        <v>176</v>
      </c>
      <c r="GA61" s="52">
        <v>3</v>
      </c>
      <c r="GC61" s="54">
        <v>178</v>
      </c>
      <c r="GD61" s="54">
        <v>-3</v>
      </c>
      <c r="GE61" s="54">
        <v>-3</v>
      </c>
      <c r="GF61" s="54">
        <v>-3</v>
      </c>
      <c r="GG61" s="54">
        <v>-3</v>
      </c>
      <c r="GH61" s="54">
        <v>-3</v>
      </c>
      <c r="GI61" s="54">
        <v>-3</v>
      </c>
      <c r="GJ61" s="54">
        <v>-3</v>
      </c>
      <c r="GK61" s="54">
        <v>-3</v>
      </c>
      <c r="GL61" s="54">
        <v>-3</v>
      </c>
      <c r="GM61" s="54">
        <v>-3</v>
      </c>
      <c r="GN61" s="54">
        <v>-3</v>
      </c>
      <c r="GO61" s="54">
        <v>-3</v>
      </c>
      <c r="GP61" s="54">
        <v>-3</v>
      </c>
      <c r="GQ61" s="54">
        <v>-3</v>
      </c>
      <c r="GR61" s="54">
        <v>-3</v>
      </c>
      <c r="GS61" s="54">
        <v>-3</v>
      </c>
      <c r="GT61" s="54">
        <v>-3</v>
      </c>
      <c r="GU61" s="54">
        <v>-2</v>
      </c>
      <c r="GV61" s="54">
        <v>-1</v>
      </c>
      <c r="GW61" s="54">
        <v>-1</v>
      </c>
      <c r="GX61" s="54">
        <v>1E-10</v>
      </c>
      <c r="GY61" s="54">
        <v>1E-10</v>
      </c>
      <c r="GZ61" s="54">
        <v>1</v>
      </c>
      <c r="HA61" s="54">
        <v>2</v>
      </c>
      <c r="HB61" s="54">
        <v>3</v>
      </c>
      <c r="HC61" s="54">
        <v>3</v>
      </c>
      <c r="HD61" s="54">
        <v>3</v>
      </c>
      <c r="HE61" s="54">
        <v>3</v>
      </c>
      <c r="HF61" s="54">
        <v>3</v>
      </c>
      <c r="HG61" s="54">
        <v>3</v>
      </c>
      <c r="HH61" s="54">
        <v>3</v>
      </c>
      <c r="HI61" s="54">
        <v>3</v>
      </c>
      <c r="HJ61" s="54">
        <v>3</v>
      </c>
      <c r="HK61" s="54">
        <v>3</v>
      </c>
      <c r="HL61" s="54">
        <v>3</v>
      </c>
      <c r="HM61" s="54">
        <v>3</v>
      </c>
      <c r="HN61" s="54">
        <v>3</v>
      </c>
      <c r="HO61" s="54">
        <v>3</v>
      </c>
      <c r="HP61" s="54">
        <v>3</v>
      </c>
      <c r="HQ61" s="54">
        <v>3</v>
      </c>
      <c r="HR61" s="54">
        <v>3</v>
      </c>
      <c r="HS61" s="54">
        <v>3</v>
      </c>
      <c r="HT61" s="54">
        <v>3</v>
      </c>
      <c r="HU61" s="54">
        <v>3</v>
      </c>
      <c r="HV61" s="54">
        <v>3</v>
      </c>
      <c r="HW61" s="54">
        <v>3</v>
      </c>
      <c r="HX61" s="54">
        <v>3</v>
      </c>
      <c r="HY61" s="54">
        <v>3</v>
      </c>
      <c r="HZ61" s="54">
        <v>3</v>
      </c>
      <c r="IA61" s="54">
        <v>3</v>
      </c>
      <c r="IB61" s="54">
        <v>3</v>
      </c>
      <c r="IC61" s="54">
        <v>3</v>
      </c>
      <c r="ID61" s="54">
        <v>3</v>
      </c>
      <c r="IE61" s="54">
        <v>3</v>
      </c>
      <c r="IF61" s="54">
        <v>3</v>
      </c>
      <c r="IG61" s="54">
        <v>3</v>
      </c>
      <c r="IH61" s="54"/>
    </row>
    <row r="62" spans="17:242">
      <c r="Q62" s="52">
        <v>177</v>
      </c>
      <c r="R62" s="52">
        <v>-3</v>
      </c>
      <c r="T62" s="52">
        <v>177</v>
      </c>
      <c r="U62" s="52">
        <v>-3</v>
      </c>
      <c r="W62" s="52">
        <v>177</v>
      </c>
      <c r="X62" s="52">
        <v>-3</v>
      </c>
      <c r="Z62" s="52">
        <v>177</v>
      </c>
      <c r="AA62" s="52">
        <v>-3</v>
      </c>
      <c r="AC62" s="52">
        <v>177</v>
      </c>
      <c r="AD62" s="52">
        <v>-3</v>
      </c>
      <c r="AF62" s="52">
        <v>177</v>
      </c>
      <c r="AG62" s="52">
        <v>-3</v>
      </c>
      <c r="AI62" s="52">
        <v>177</v>
      </c>
      <c r="AJ62" s="52">
        <v>-3</v>
      </c>
      <c r="AL62" s="52">
        <v>177</v>
      </c>
      <c r="AM62" s="52">
        <v>-3</v>
      </c>
      <c r="AO62" s="52">
        <v>177</v>
      </c>
      <c r="AP62" s="52">
        <v>-3</v>
      </c>
      <c r="AR62" s="52">
        <v>177</v>
      </c>
      <c r="AS62" s="52">
        <v>-3</v>
      </c>
      <c r="AU62" s="52">
        <v>177</v>
      </c>
      <c r="AV62" s="52">
        <v>-3</v>
      </c>
      <c r="AX62" s="52">
        <v>177</v>
      </c>
      <c r="AY62" s="52">
        <v>-3</v>
      </c>
      <c r="BA62" s="52">
        <v>177</v>
      </c>
      <c r="BB62" s="52">
        <v>-3</v>
      </c>
      <c r="BD62" s="52">
        <v>177</v>
      </c>
      <c r="BE62" s="52">
        <v>-3</v>
      </c>
      <c r="BG62" s="52">
        <v>177</v>
      </c>
      <c r="BH62" s="52">
        <v>-3</v>
      </c>
      <c r="BJ62" s="52">
        <v>177</v>
      </c>
      <c r="BK62" s="52">
        <v>-3</v>
      </c>
      <c r="BM62" s="52">
        <v>177</v>
      </c>
      <c r="BN62" s="52">
        <v>-3</v>
      </c>
      <c r="BP62" s="52">
        <v>177</v>
      </c>
      <c r="BQ62" s="52">
        <v>-3</v>
      </c>
      <c r="BS62" s="52">
        <v>177</v>
      </c>
      <c r="BT62" s="52">
        <v>-2</v>
      </c>
      <c r="BV62" s="52">
        <v>177</v>
      </c>
      <c r="BW62" s="52">
        <v>-2</v>
      </c>
      <c r="BY62" s="52">
        <v>177</v>
      </c>
      <c r="BZ62" s="52">
        <v>-1</v>
      </c>
      <c r="CB62" s="52">
        <v>177</v>
      </c>
      <c r="CC62" s="52">
        <v>1E-10</v>
      </c>
      <c r="CE62" s="52">
        <v>177</v>
      </c>
      <c r="CF62" s="52">
        <v>1E-10</v>
      </c>
      <c r="CH62" s="52">
        <v>177</v>
      </c>
      <c r="CI62" s="52">
        <v>1</v>
      </c>
      <c r="CK62" s="52">
        <v>177</v>
      </c>
      <c r="CL62" s="52">
        <v>2</v>
      </c>
      <c r="CN62" s="52">
        <v>177</v>
      </c>
      <c r="CO62" s="52">
        <v>3</v>
      </c>
      <c r="CQ62" s="52">
        <v>177</v>
      </c>
      <c r="CR62" s="52">
        <v>3</v>
      </c>
      <c r="CT62" s="52">
        <v>177</v>
      </c>
      <c r="CU62" s="52">
        <v>3</v>
      </c>
      <c r="CW62" s="52">
        <v>177</v>
      </c>
      <c r="CX62" s="52">
        <v>3</v>
      </c>
      <c r="CZ62" s="52">
        <v>177</v>
      </c>
      <c r="DA62" s="52">
        <v>3</v>
      </c>
      <c r="DC62" s="52">
        <v>177</v>
      </c>
      <c r="DD62" s="52">
        <v>3</v>
      </c>
      <c r="DF62" s="52">
        <v>177</v>
      </c>
      <c r="DG62" s="52">
        <v>3</v>
      </c>
      <c r="DI62" s="52">
        <v>177</v>
      </c>
      <c r="DJ62" s="52">
        <v>3</v>
      </c>
      <c r="DL62" s="52">
        <v>177</v>
      </c>
      <c r="DM62" s="52">
        <v>3</v>
      </c>
      <c r="DO62" s="52">
        <v>177</v>
      </c>
      <c r="DP62" s="52">
        <v>3</v>
      </c>
      <c r="DR62" s="52">
        <v>177</v>
      </c>
      <c r="DS62" s="52">
        <v>3</v>
      </c>
      <c r="DU62" s="52">
        <v>177</v>
      </c>
      <c r="DV62" s="52">
        <v>3</v>
      </c>
      <c r="DX62" s="52">
        <v>177</v>
      </c>
      <c r="DY62" s="52">
        <v>3</v>
      </c>
      <c r="EA62" s="52">
        <v>177</v>
      </c>
      <c r="EB62" s="52">
        <v>3</v>
      </c>
      <c r="ED62" s="52">
        <v>177</v>
      </c>
      <c r="EE62" s="52">
        <v>3</v>
      </c>
      <c r="EG62" s="52">
        <v>177</v>
      </c>
      <c r="EH62" s="52">
        <v>3</v>
      </c>
      <c r="EJ62" s="52">
        <v>177</v>
      </c>
      <c r="EK62" s="52">
        <v>3</v>
      </c>
      <c r="EM62" s="52">
        <v>177</v>
      </c>
      <c r="EN62" s="52">
        <v>3</v>
      </c>
      <c r="EP62" s="52">
        <v>177</v>
      </c>
      <c r="EQ62" s="52">
        <v>3</v>
      </c>
      <c r="ES62" s="52">
        <v>177</v>
      </c>
      <c r="ET62" s="52">
        <v>3</v>
      </c>
      <c r="EV62" s="52">
        <v>177</v>
      </c>
      <c r="EW62" s="52">
        <v>3</v>
      </c>
      <c r="EY62" s="52">
        <v>177</v>
      </c>
      <c r="EZ62" s="52">
        <v>3</v>
      </c>
      <c r="FB62" s="52">
        <v>177</v>
      </c>
      <c r="FC62" s="52">
        <v>3</v>
      </c>
      <c r="FE62" s="52">
        <v>177</v>
      </c>
      <c r="FF62" s="52">
        <v>3</v>
      </c>
      <c r="FH62" s="52">
        <v>177</v>
      </c>
      <c r="FI62" s="52">
        <v>3</v>
      </c>
      <c r="FK62" s="52">
        <v>177</v>
      </c>
      <c r="FL62" s="52">
        <v>3</v>
      </c>
      <c r="FN62" s="52">
        <v>177</v>
      </c>
      <c r="FO62" s="52">
        <v>3</v>
      </c>
      <c r="FQ62" s="52">
        <v>177</v>
      </c>
      <c r="FR62" s="52">
        <v>3</v>
      </c>
      <c r="FT62" s="52">
        <v>177</v>
      </c>
      <c r="FU62" s="52">
        <v>3</v>
      </c>
      <c r="FW62" s="52">
        <v>177</v>
      </c>
      <c r="FX62" s="52">
        <v>3</v>
      </c>
      <c r="FZ62" s="52">
        <v>177</v>
      </c>
      <c r="GA62" s="52">
        <v>3</v>
      </c>
      <c r="GC62" s="54">
        <v>179</v>
      </c>
      <c r="GD62" s="54">
        <v>-3</v>
      </c>
      <c r="GE62" s="54">
        <v>-3</v>
      </c>
      <c r="GF62" s="54">
        <v>-3</v>
      </c>
      <c r="GG62" s="54">
        <v>-3</v>
      </c>
      <c r="GH62" s="54">
        <v>-3</v>
      </c>
      <c r="GI62" s="54">
        <v>-3</v>
      </c>
      <c r="GJ62" s="54">
        <v>-3</v>
      </c>
      <c r="GK62" s="54">
        <v>-3</v>
      </c>
      <c r="GL62" s="54">
        <v>-3</v>
      </c>
      <c r="GM62" s="54">
        <v>-3</v>
      </c>
      <c r="GN62" s="54">
        <v>-3</v>
      </c>
      <c r="GO62" s="54">
        <v>-3</v>
      </c>
      <c r="GP62" s="54">
        <v>-3</v>
      </c>
      <c r="GQ62" s="54">
        <v>-3</v>
      </c>
      <c r="GR62" s="54">
        <v>-3</v>
      </c>
      <c r="GS62" s="54">
        <v>-3</v>
      </c>
      <c r="GT62" s="54">
        <v>-2</v>
      </c>
      <c r="GU62" s="54">
        <v>-1</v>
      </c>
      <c r="GV62" s="54">
        <v>1E-10</v>
      </c>
      <c r="GW62" s="54">
        <v>1E-10</v>
      </c>
      <c r="GX62" s="54">
        <v>1E-10</v>
      </c>
      <c r="GY62" s="54">
        <v>1</v>
      </c>
      <c r="GZ62" s="54">
        <v>2</v>
      </c>
      <c r="HA62" s="54">
        <v>3</v>
      </c>
      <c r="HB62" s="54">
        <v>3</v>
      </c>
      <c r="HC62" s="54">
        <v>3</v>
      </c>
      <c r="HD62" s="54">
        <v>3</v>
      </c>
      <c r="HE62" s="54">
        <v>3</v>
      </c>
      <c r="HF62" s="54">
        <v>3</v>
      </c>
      <c r="HG62" s="54">
        <v>3</v>
      </c>
      <c r="HH62" s="54">
        <v>3</v>
      </c>
      <c r="HI62" s="54">
        <v>3</v>
      </c>
      <c r="HJ62" s="54">
        <v>3</v>
      </c>
      <c r="HK62" s="54">
        <v>3</v>
      </c>
      <c r="HL62" s="54">
        <v>3</v>
      </c>
      <c r="HM62" s="54">
        <v>3</v>
      </c>
      <c r="HN62" s="54">
        <v>3</v>
      </c>
      <c r="HO62" s="54">
        <v>3</v>
      </c>
      <c r="HP62" s="54">
        <v>3</v>
      </c>
      <c r="HQ62" s="54">
        <v>3</v>
      </c>
      <c r="HR62" s="54">
        <v>3</v>
      </c>
      <c r="HS62" s="54">
        <v>3</v>
      </c>
      <c r="HT62" s="54">
        <v>3</v>
      </c>
      <c r="HU62" s="54">
        <v>3</v>
      </c>
      <c r="HV62" s="54">
        <v>3</v>
      </c>
      <c r="HW62" s="54">
        <v>3</v>
      </c>
      <c r="HX62" s="54">
        <v>3</v>
      </c>
      <c r="HY62" s="54">
        <v>3</v>
      </c>
      <c r="HZ62" s="54">
        <v>3</v>
      </c>
      <c r="IA62" s="54">
        <v>3</v>
      </c>
      <c r="IB62" s="54">
        <v>3</v>
      </c>
      <c r="IC62" s="54">
        <v>3</v>
      </c>
      <c r="ID62" s="54">
        <v>3</v>
      </c>
      <c r="IE62" s="54">
        <v>3</v>
      </c>
      <c r="IF62" s="54">
        <v>3</v>
      </c>
      <c r="IG62" s="54">
        <v>3</v>
      </c>
      <c r="IH62" s="54"/>
    </row>
    <row r="63" spans="17:242">
      <c r="Q63" s="52">
        <v>178</v>
      </c>
      <c r="R63" s="52">
        <v>-3</v>
      </c>
      <c r="T63" s="52">
        <v>178</v>
      </c>
      <c r="U63" s="52">
        <v>-3</v>
      </c>
      <c r="W63" s="52">
        <v>178</v>
      </c>
      <c r="X63" s="52">
        <v>-3</v>
      </c>
      <c r="Z63" s="52">
        <v>178</v>
      </c>
      <c r="AA63" s="52">
        <v>-3</v>
      </c>
      <c r="AC63" s="52">
        <v>178</v>
      </c>
      <c r="AD63" s="52">
        <v>-3</v>
      </c>
      <c r="AF63" s="52">
        <v>178</v>
      </c>
      <c r="AG63" s="52">
        <v>-3</v>
      </c>
      <c r="AI63" s="52">
        <v>178</v>
      </c>
      <c r="AJ63" s="52">
        <v>-3</v>
      </c>
      <c r="AL63" s="52">
        <v>178</v>
      </c>
      <c r="AM63" s="52">
        <v>-3</v>
      </c>
      <c r="AO63" s="52">
        <v>178</v>
      </c>
      <c r="AP63" s="52">
        <v>-3</v>
      </c>
      <c r="AR63" s="52">
        <v>178</v>
      </c>
      <c r="AS63" s="52">
        <v>-3</v>
      </c>
      <c r="AU63" s="52">
        <v>178</v>
      </c>
      <c r="AV63" s="52">
        <v>-3</v>
      </c>
      <c r="AX63" s="52">
        <v>178</v>
      </c>
      <c r="AY63" s="52">
        <v>-3</v>
      </c>
      <c r="BA63" s="52">
        <v>178</v>
      </c>
      <c r="BB63" s="52">
        <v>-3</v>
      </c>
      <c r="BD63" s="52">
        <v>178</v>
      </c>
      <c r="BE63" s="52">
        <v>-3</v>
      </c>
      <c r="BG63" s="52">
        <v>178</v>
      </c>
      <c r="BH63" s="52">
        <v>-3</v>
      </c>
      <c r="BJ63" s="52">
        <v>178</v>
      </c>
      <c r="BK63" s="52">
        <v>-3</v>
      </c>
      <c r="BM63" s="52">
        <v>178</v>
      </c>
      <c r="BN63" s="52">
        <v>-3</v>
      </c>
      <c r="BP63" s="52">
        <v>178</v>
      </c>
      <c r="BQ63" s="52">
        <v>-2</v>
      </c>
      <c r="BS63" s="52">
        <v>178</v>
      </c>
      <c r="BT63" s="52">
        <v>-1</v>
      </c>
      <c r="BV63" s="52">
        <v>178</v>
      </c>
      <c r="BW63" s="52">
        <v>-1</v>
      </c>
      <c r="BY63" s="52">
        <v>178</v>
      </c>
      <c r="BZ63" s="52">
        <v>1E-10</v>
      </c>
      <c r="CB63" s="52">
        <v>178</v>
      </c>
      <c r="CC63" s="52">
        <v>1E-10</v>
      </c>
      <c r="CE63" s="52">
        <v>178</v>
      </c>
      <c r="CF63" s="52">
        <v>1</v>
      </c>
      <c r="CH63" s="52">
        <v>178</v>
      </c>
      <c r="CI63" s="52">
        <v>2</v>
      </c>
      <c r="CK63" s="52">
        <v>178</v>
      </c>
      <c r="CL63" s="52">
        <v>3</v>
      </c>
      <c r="CN63" s="52">
        <v>178</v>
      </c>
      <c r="CO63" s="52">
        <v>3</v>
      </c>
      <c r="CQ63" s="52">
        <v>178</v>
      </c>
      <c r="CR63" s="52">
        <v>3</v>
      </c>
      <c r="CT63" s="52">
        <v>178</v>
      </c>
      <c r="CU63" s="52">
        <v>3</v>
      </c>
      <c r="CW63" s="52">
        <v>178</v>
      </c>
      <c r="CX63" s="52">
        <v>3</v>
      </c>
      <c r="CZ63" s="52">
        <v>178</v>
      </c>
      <c r="DA63" s="52">
        <v>3</v>
      </c>
      <c r="DC63" s="52">
        <v>178</v>
      </c>
      <c r="DD63" s="52">
        <v>3</v>
      </c>
      <c r="DF63" s="52">
        <v>178</v>
      </c>
      <c r="DG63" s="52">
        <v>3</v>
      </c>
      <c r="DI63" s="52">
        <v>178</v>
      </c>
      <c r="DJ63" s="52">
        <v>3</v>
      </c>
      <c r="DL63" s="52">
        <v>178</v>
      </c>
      <c r="DM63" s="52">
        <v>3</v>
      </c>
      <c r="DO63" s="52">
        <v>178</v>
      </c>
      <c r="DP63" s="52">
        <v>3</v>
      </c>
      <c r="DR63" s="52">
        <v>178</v>
      </c>
      <c r="DS63" s="52">
        <v>3</v>
      </c>
      <c r="DU63" s="52">
        <v>178</v>
      </c>
      <c r="DV63" s="52">
        <v>3</v>
      </c>
      <c r="DX63" s="52">
        <v>178</v>
      </c>
      <c r="DY63" s="52">
        <v>3</v>
      </c>
      <c r="EA63" s="52">
        <v>178</v>
      </c>
      <c r="EB63" s="52">
        <v>3</v>
      </c>
      <c r="ED63" s="52">
        <v>178</v>
      </c>
      <c r="EE63" s="52">
        <v>3</v>
      </c>
      <c r="EG63" s="52">
        <v>178</v>
      </c>
      <c r="EH63" s="52">
        <v>3</v>
      </c>
      <c r="EJ63" s="52">
        <v>178</v>
      </c>
      <c r="EK63" s="52">
        <v>3</v>
      </c>
      <c r="EM63" s="52">
        <v>178</v>
      </c>
      <c r="EN63" s="52">
        <v>3</v>
      </c>
      <c r="EP63" s="52">
        <v>178</v>
      </c>
      <c r="EQ63" s="52">
        <v>3</v>
      </c>
      <c r="ES63" s="52">
        <v>178</v>
      </c>
      <c r="ET63" s="52">
        <v>3</v>
      </c>
      <c r="EV63" s="52">
        <v>178</v>
      </c>
      <c r="EW63" s="52">
        <v>3</v>
      </c>
      <c r="EY63" s="52">
        <v>178</v>
      </c>
      <c r="EZ63" s="52">
        <v>3</v>
      </c>
      <c r="FB63" s="52">
        <v>178</v>
      </c>
      <c r="FC63" s="52">
        <v>3</v>
      </c>
      <c r="FE63" s="52">
        <v>178</v>
      </c>
      <c r="FF63" s="52">
        <v>3</v>
      </c>
      <c r="FH63" s="52">
        <v>178</v>
      </c>
      <c r="FI63" s="52">
        <v>3</v>
      </c>
      <c r="FK63" s="52">
        <v>178</v>
      </c>
      <c r="FL63" s="52">
        <v>3</v>
      </c>
      <c r="FN63" s="52">
        <v>178</v>
      </c>
      <c r="FO63" s="52">
        <v>3</v>
      </c>
      <c r="FQ63" s="52">
        <v>178</v>
      </c>
      <c r="FR63" s="52">
        <v>3</v>
      </c>
      <c r="FT63" s="52">
        <v>178</v>
      </c>
      <c r="FU63" s="52">
        <v>3</v>
      </c>
      <c r="FW63" s="52">
        <v>178</v>
      </c>
      <c r="FX63" s="52">
        <v>3</v>
      </c>
      <c r="FZ63" s="52">
        <v>178</v>
      </c>
      <c r="GA63" s="52">
        <v>3</v>
      </c>
      <c r="GC63" s="54">
        <v>180</v>
      </c>
      <c r="GD63" s="54">
        <v>-3</v>
      </c>
      <c r="GE63" s="54">
        <v>-3</v>
      </c>
      <c r="GF63" s="54">
        <v>-3</v>
      </c>
      <c r="GG63" s="54">
        <v>-3</v>
      </c>
      <c r="GH63" s="54">
        <v>-3</v>
      </c>
      <c r="GI63" s="54">
        <v>-3</v>
      </c>
      <c r="GJ63" s="54">
        <v>-3</v>
      </c>
      <c r="GK63" s="54">
        <v>-3</v>
      </c>
      <c r="GL63" s="54">
        <v>-3</v>
      </c>
      <c r="GM63" s="54">
        <v>-3</v>
      </c>
      <c r="GN63" s="54">
        <v>-3</v>
      </c>
      <c r="GO63" s="54">
        <v>-3</v>
      </c>
      <c r="GP63" s="54">
        <v>-3</v>
      </c>
      <c r="GQ63" s="54">
        <v>-3</v>
      </c>
      <c r="GR63" s="54">
        <v>-3</v>
      </c>
      <c r="GS63" s="54">
        <v>-2</v>
      </c>
      <c r="GT63" s="54">
        <v>-1</v>
      </c>
      <c r="GU63" s="54">
        <v>1E-10</v>
      </c>
      <c r="GV63" s="54">
        <v>1E-10</v>
      </c>
      <c r="GW63" s="54">
        <v>1E-10</v>
      </c>
      <c r="GX63" s="54">
        <v>1</v>
      </c>
      <c r="GY63" s="54">
        <v>2</v>
      </c>
      <c r="GZ63" s="54">
        <v>3</v>
      </c>
      <c r="HA63" s="54">
        <v>3</v>
      </c>
      <c r="HB63" s="54">
        <v>3</v>
      </c>
      <c r="HC63" s="54">
        <v>3</v>
      </c>
      <c r="HD63" s="54">
        <v>3</v>
      </c>
      <c r="HE63" s="54">
        <v>3</v>
      </c>
      <c r="HF63" s="54">
        <v>3</v>
      </c>
      <c r="HG63" s="54">
        <v>3</v>
      </c>
      <c r="HH63" s="54">
        <v>3</v>
      </c>
      <c r="HI63" s="54">
        <v>3</v>
      </c>
      <c r="HJ63" s="54">
        <v>3</v>
      </c>
      <c r="HK63" s="54">
        <v>3</v>
      </c>
      <c r="HL63" s="54">
        <v>3</v>
      </c>
      <c r="HM63" s="54">
        <v>3</v>
      </c>
      <c r="HN63" s="54">
        <v>3</v>
      </c>
      <c r="HO63" s="54">
        <v>3</v>
      </c>
      <c r="HP63" s="54">
        <v>3</v>
      </c>
      <c r="HQ63" s="54">
        <v>3</v>
      </c>
      <c r="HR63" s="54">
        <v>3</v>
      </c>
      <c r="HS63" s="54">
        <v>3</v>
      </c>
      <c r="HT63" s="54">
        <v>3</v>
      </c>
      <c r="HU63" s="54">
        <v>3</v>
      </c>
      <c r="HV63" s="54">
        <v>3</v>
      </c>
      <c r="HW63" s="54">
        <v>3</v>
      </c>
      <c r="HX63" s="54">
        <v>3</v>
      </c>
      <c r="HY63" s="54">
        <v>3</v>
      </c>
      <c r="HZ63" s="54">
        <v>3</v>
      </c>
      <c r="IA63" s="54">
        <v>3</v>
      </c>
      <c r="IB63" s="54">
        <v>3</v>
      </c>
      <c r="IC63" s="54">
        <v>3</v>
      </c>
      <c r="ID63" s="54">
        <v>3</v>
      </c>
      <c r="IE63" s="54">
        <v>3</v>
      </c>
      <c r="IF63" s="54">
        <v>3</v>
      </c>
      <c r="IG63" s="54">
        <v>3</v>
      </c>
      <c r="IH63" s="54"/>
    </row>
    <row r="64" spans="17:242">
      <c r="Q64" s="52">
        <v>179</v>
      </c>
      <c r="R64" s="52">
        <v>-3</v>
      </c>
      <c r="T64" s="52">
        <v>179</v>
      </c>
      <c r="U64" s="52">
        <v>-3</v>
      </c>
      <c r="W64" s="52">
        <v>179</v>
      </c>
      <c r="X64" s="52">
        <v>-3</v>
      </c>
      <c r="Z64" s="52">
        <v>179</v>
      </c>
      <c r="AA64" s="52">
        <v>-3</v>
      </c>
      <c r="AC64" s="52">
        <v>179</v>
      </c>
      <c r="AD64" s="52">
        <v>-3</v>
      </c>
      <c r="AF64" s="52">
        <v>179</v>
      </c>
      <c r="AG64" s="52">
        <v>-3</v>
      </c>
      <c r="AI64" s="52">
        <v>179</v>
      </c>
      <c r="AJ64" s="52">
        <v>-3</v>
      </c>
      <c r="AL64" s="52">
        <v>179</v>
      </c>
      <c r="AM64" s="52">
        <v>-3</v>
      </c>
      <c r="AO64" s="52">
        <v>179</v>
      </c>
      <c r="AP64" s="52">
        <v>-3</v>
      </c>
      <c r="AR64" s="52">
        <v>179</v>
      </c>
      <c r="AS64" s="52">
        <v>-3</v>
      </c>
      <c r="AU64" s="52">
        <v>179</v>
      </c>
      <c r="AV64" s="52">
        <v>-3</v>
      </c>
      <c r="AX64" s="52">
        <v>179</v>
      </c>
      <c r="AY64" s="52">
        <v>-3</v>
      </c>
      <c r="BA64" s="52">
        <v>179</v>
      </c>
      <c r="BB64" s="52">
        <v>-3</v>
      </c>
      <c r="BD64" s="52">
        <v>179</v>
      </c>
      <c r="BE64" s="52">
        <v>-3</v>
      </c>
      <c r="BG64" s="52">
        <v>179</v>
      </c>
      <c r="BH64" s="52">
        <v>-3</v>
      </c>
      <c r="BJ64" s="52">
        <v>179</v>
      </c>
      <c r="BK64" s="52">
        <v>-3</v>
      </c>
      <c r="BM64" s="52">
        <v>179</v>
      </c>
      <c r="BN64" s="52">
        <v>-2</v>
      </c>
      <c r="BP64" s="52">
        <v>179</v>
      </c>
      <c r="BQ64" s="52">
        <v>-1</v>
      </c>
      <c r="BS64" s="52">
        <v>179</v>
      </c>
      <c r="BT64" s="52">
        <v>1E-10</v>
      </c>
      <c r="BV64" s="52">
        <v>179</v>
      </c>
      <c r="BW64" s="52">
        <v>1E-10</v>
      </c>
      <c r="BY64" s="52">
        <v>179</v>
      </c>
      <c r="BZ64" s="52">
        <v>1E-10</v>
      </c>
      <c r="CB64" s="52">
        <v>179</v>
      </c>
      <c r="CC64" s="52">
        <v>1</v>
      </c>
      <c r="CE64" s="52">
        <v>179</v>
      </c>
      <c r="CF64" s="52">
        <v>2</v>
      </c>
      <c r="CH64" s="52">
        <v>179</v>
      </c>
      <c r="CI64" s="52">
        <v>3</v>
      </c>
      <c r="CK64" s="52">
        <v>179</v>
      </c>
      <c r="CL64" s="52">
        <v>3</v>
      </c>
      <c r="CN64" s="52">
        <v>179</v>
      </c>
      <c r="CO64" s="52">
        <v>3</v>
      </c>
      <c r="CQ64" s="52">
        <v>179</v>
      </c>
      <c r="CR64" s="52">
        <v>3</v>
      </c>
      <c r="CT64" s="52">
        <v>179</v>
      </c>
      <c r="CU64" s="52">
        <v>3</v>
      </c>
      <c r="CW64" s="52">
        <v>179</v>
      </c>
      <c r="CX64" s="52">
        <v>3</v>
      </c>
      <c r="CZ64" s="52">
        <v>179</v>
      </c>
      <c r="DA64" s="52">
        <v>3</v>
      </c>
      <c r="DC64" s="52">
        <v>179</v>
      </c>
      <c r="DD64" s="52">
        <v>3</v>
      </c>
      <c r="DF64" s="52">
        <v>179</v>
      </c>
      <c r="DG64" s="52">
        <v>3</v>
      </c>
      <c r="DI64" s="52">
        <v>179</v>
      </c>
      <c r="DJ64" s="52">
        <v>3</v>
      </c>
      <c r="DL64" s="52">
        <v>179</v>
      </c>
      <c r="DM64" s="52">
        <v>3</v>
      </c>
      <c r="DO64" s="52">
        <v>179</v>
      </c>
      <c r="DP64" s="52">
        <v>3</v>
      </c>
      <c r="DR64" s="52">
        <v>179</v>
      </c>
      <c r="DS64" s="52">
        <v>3</v>
      </c>
      <c r="DU64" s="52">
        <v>179</v>
      </c>
      <c r="DV64" s="52">
        <v>3</v>
      </c>
      <c r="DX64" s="52">
        <v>179</v>
      </c>
      <c r="DY64" s="52">
        <v>3</v>
      </c>
      <c r="EA64" s="52">
        <v>179</v>
      </c>
      <c r="EB64" s="52">
        <v>3</v>
      </c>
      <c r="ED64" s="52">
        <v>179</v>
      </c>
      <c r="EE64" s="52">
        <v>3</v>
      </c>
      <c r="EG64" s="52">
        <v>179</v>
      </c>
      <c r="EH64" s="52">
        <v>3</v>
      </c>
      <c r="EJ64" s="52">
        <v>179</v>
      </c>
      <c r="EK64" s="52">
        <v>3</v>
      </c>
      <c r="EM64" s="52">
        <v>179</v>
      </c>
      <c r="EN64" s="52">
        <v>3</v>
      </c>
      <c r="EP64" s="52">
        <v>179</v>
      </c>
      <c r="EQ64" s="52">
        <v>3</v>
      </c>
      <c r="ES64" s="52">
        <v>179</v>
      </c>
      <c r="ET64" s="52">
        <v>3</v>
      </c>
      <c r="EV64" s="52">
        <v>179</v>
      </c>
      <c r="EW64" s="52">
        <v>3</v>
      </c>
      <c r="EY64" s="52">
        <v>179</v>
      </c>
      <c r="EZ64" s="52">
        <v>3</v>
      </c>
      <c r="FB64" s="52">
        <v>179</v>
      </c>
      <c r="FC64" s="52">
        <v>3</v>
      </c>
      <c r="FE64" s="52">
        <v>179</v>
      </c>
      <c r="FF64" s="52">
        <v>3</v>
      </c>
      <c r="FH64" s="52">
        <v>179</v>
      </c>
      <c r="FI64" s="52">
        <v>3</v>
      </c>
      <c r="FK64" s="52">
        <v>179</v>
      </c>
      <c r="FL64" s="52">
        <v>3</v>
      </c>
      <c r="FN64" s="52">
        <v>179</v>
      </c>
      <c r="FO64" s="52">
        <v>3</v>
      </c>
      <c r="FQ64" s="52">
        <v>179</v>
      </c>
      <c r="FR64" s="52">
        <v>3</v>
      </c>
      <c r="FT64" s="52">
        <v>179</v>
      </c>
      <c r="FU64" s="52">
        <v>3</v>
      </c>
      <c r="FW64" s="52">
        <v>179</v>
      </c>
      <c r="FX64" s="52">
        <v>3</v>
      </c>
      <c r="FZ64" s="52">
        <v>179</v>
      </c>
      <c r="GA64" s="52">
        <v>3</v>
      </c>
      <c r="GC64" s="54">
        <v>181</v>
      </c>
      <c r="GD64" s="54">
        <v>-3</v>
      </c>
      <c r="GE64" s="54">
        <v>-3</v>
      </c>
      <c r="GF64" s="54">
        <v>-3</v>
      </c>
      <c r="GG64" s="54">
        <v>-3</v>
      </c>
      <c r="GH64" s="54">
        <v>-3</v>
      </c>
      <c r="GI64" s="54">
        <v>-3</v>
      </c>
      <c r="GJ64" s="54">
        <v>-3</v>
      </c>
      <c r="GK64" s="54">
        <v>-3</v>
      </c>
      <c r="GL64" s="54">
        <v>-3</v>
      </c>
      <c r="GM64" s="54">
        <v>-3</v>
      </c>
      <c r="GN64" s="54">
        <v>-3</v>
      </c>
      <c r="GO64" s="54">
        <v>-3</v>
      </c>
      <c r="GP64" s="54">
        <v>-3</v>
      </c>
      <c r="GQ64" s="54">
        <v>-3</v>
      </c>
      <c r="GR64" s="54">
        <v>-2</v>
      </c>
      <c r="GS64" s="54">
        <v>-1</v>
      </c>
      <c r="GT64" s="54">
        <v>1E-10</v>
      </c>
      <c r="GU64" s="54">
        <v>1E-10</v>
      </c>
      <c r="GV64" s="54">
        <v>1</v>
      </c>
      <c r="GW64" s="54">
        <v>1</v>
      </c>
      <c r="GX64" s="54">
        <v>2</v>
      </c>
      <c r="GY64" s="54">
        <v>3</v>
      </c>
      <c r="GZ64" s="54">
        <v>3</v>
      </c>
      <c r="HA64" s="54">
        <v>3</v>
      </c>
      <c r="HB64" s="54">
        <v>3</v>
      </c>
      <c r="HC64" s="54">
        <v>3</v>
      </c>
      <c r="HD64" s="54">
        <v>3</v>
      </c>
      <c r="HE64" s="54">
        <v>3</v>
      </c>
      <c r="HF64" s="54">
        <v>3</v>
      </c>
      <c r="HG64" s="54">
        <v>3</v>
      </c>
      <c r="HH64" s="54">
        <v>3</v>
      </c>
      <c r="HI64" s="54">
        <v>3</v>
      </c>
      <c r="HJ64" s="54">
        <v>3</v>
      </c>
      <c r="HK64" s="54">
        <v>3</v>
      </c>
      <c r="HL64" s="54">
        <v>3</v>
      </c>
      <c r="HM64" s="54">
        <v>3</v>
      </c>
      <c r="HN64" s="54">
        <v>3</v>
      </c>
      <c r="HO64" s="54">
        <v>3</v>
      </c>
      <c r="HP64" s="54">
        <v>3</v>
      </c>
      <c r="HQ64" s="54">
        <v>3</v>
      </c>
      <c r="HR64" s="54">
        <v>3</v>
      </c>
      <c r="HS64" s="54">
        <v>3</v>
      </c>
      <c r="HT64" s="54">
        <v>3</v>
      </c>
      <c r="HU64" s="54">
        <v>3</v>
      </c>
      <c r="HV64" s="54">
        <v>3</v>
      </c>
      <c r="HW64" s="54">
        <v>3</v>
      </c>
      <c r="HX64" s="54">
        <v>3</v>
      </c>
      <c r="HY64" s="54">
        <v>3</v>
      </c>
      <c r="HZ64" s="54">
        <v>3</v>
      </c>
      <c r="IA64" s="54">
        <v>3</v>
      </c>
      <c r="IB64" s="54">
        <v>3</v>
      </c>
      <c r="IC64" s="54">
        <v>3</v>
      </c>
      <c r="ID64" s="54">
        <v>3</v>
      </c>
      <c r="IE64" s="54">
        <v>3</v>
      </c>
      <c r="IF64" s="54">
        <v>3</v>
      </c>
      <c r="IG64" s="54">
        <v>3</v>
      </c>
      <c r="IH64" s="54"/>
    </row>
    <row r="65" spans="17:242">
      <c r="Q65" s="52">
        <v>180</v>
      </c>
      <c r="R65" s="52">
        <v>-3</v>
      </c>
      <c r="T65" s="52">
        <v>180</v>
      </c>
      <c r="U65" s="52">
        <v>-3</v>
      </c>
      <c r="W65" s="52">
        <v>180</v>
      </c>
      <c r="X65" s="52">
        <v>-3</v>
      </c>
      <c r="Z65" s="52">
        <v>180</v>
      </c>
      <c r="AA65" s="52">
        <v>-3</v>
      </c>
      <c r="AC65" s="52">
        <v>180</v>
      </c>
      <c r="AD65" s="52">
        <v>-3</v>
      </c>
      <c r="AF65" s="52">
        <v>180</v>
      </c>
      <c r="AG65" s="52">
        <v>-3</v>
      </c>
      <c r="AI65" s="52">
        <v>180</v>
      </c>
      <c r="AJ65" s="52">
        <v>-3</v>
      </c>
      <c r="AL65" s="52">
        <v>180</v>
      </c>
      <c r="AM65" s="52">
        <v>-3</v>
      </c>
      <c r="AO65" s="52">
        <v>180</v>
      </c>
      <c r="AP65" s="52">
        <v>-3</v>
      </c>
      <c r="AR65" s="52">
        <v>180</v>
      </c>
      <c r="AS65" s="52">
        <v>-3</v>
      </c>
      <c r="AU65" s="52">
        <v>180</v>
      </c>
      <c r="AV65" s="52">
        <v>-3</v>
      </c>
      <c r="AX65" s="52">
        <v>180</v>
      </c>
      <c r="AY65" s="52">
        <v>-3</v>
      </c>
      <c r="BA65" s="52">
        <v>180</v>
      </c>
      <c r="BB65" s="52">
        <v>-3</v>
      </c>
      <c r="BD65" s="52">
        <v>180</v>
      </c>
      <c r="BE65" s="52">
        <v>-3</v>
      </c>
      <c r="BG65" s="52">
        <v>180</v>
      </c>
      <c r="BH65" s="52">
        <v>-3</v>
      </c>
      <c r="BJ65" s="52">
        <v>180</v>
      </c>
      <c r="BK65" s="52">
        <v>-2</v>
      </c>
      <c r="BM65" s="52">
        <v>180</v>
      </c>
      <c r="BN65" s="52">
        <v>-1</v>
      </c>
      <c r="BP65" s="52">
        <v>180</v>
      </c>
      <c r="BQ65" s="52">
        <v>1E-10</v>
      </c>
      <c r="BS65" s="52">
        <v>180</v>
      </c>
      <c r="BT65" s="52">
        <v>1E-10</v>
      </c>
      <c r="BV65" s="52">
        <v>180</v>
      </c>
      <c r="BW65" s="52">
        <v>1E-10</v>
      </c>
      <c r="BY65" s="52">
        <v>180</v>
      </c>
      <c r="BZ65" s="52">
        <v>1</v>
      </c>
      <c r="CB65" s="52">
        <v>180</v>
      </c>
      <c r="CC65" s="52">
        <v>2</v>
      </c>
      <c r="CE65" s="52">
        <v>180</v>
      </c>
      <c r="CF65" s="52">
        <v>3</v>
      </c>
      <c r="CH65" s="52">
        <v>180</v>
      </c>
      <c r="CI65" s="52">
        <v>3</v>
      </c>
      <c r="CK65" s="52">
        <v>180</v>
      </c>
      <c r="CL65" s="52">
        <v>3</v>
      </c>
      <c r="CN65" s="52">
        <v>180</v>
      </c>
      <c r="CO65" s="52">
        <v>3</v>
      </c>
      <c r="CQ65" s="52">
        <v>180</v>
      </c>
      <c r="CR65" s="52">
        <v>3</v>
      </c>
      <c r="CT65" s="52">
        <v>180</v>
      </c>
      <c r="CU65" s="52">
        <v>3</v>
      </c>
      <c r="CW65" s="52">
        <v>180</v>
      </c>
      <c r="CX65" s="52">
        <v>3</v>
      </c>
      <c r="CZ65" s="52">
        <v>180</v>
      </c>
      <c r="DA65" s="52">
        <v>3</v>
      </c>
      <c r="DC65" s="52">
        <v>180</v>
      </c>
      <c r="DD65" s="52">
        <v>3</v>
      </c>
      <c r="DF65" s="52">
        <v>180</v>
      </c>
      <c r="DG65" s="52">
        <v>3</v>
      </c>
      <c r="DI65" s="52">
        <v>180</v>
      </c>
      <c r="DJ65" s="52">
        <v>3</v>
      </c>
      <c r="DL65" s="52">
        <v>180</v>
      </c>
      <c r="DM65" s="52">
        <v>3</v>
      </c>
      <c r="DO65" s="52">
        <v>180</v>
      </c>
      <c r="DP65" s="52">
        <v>3</v>
      </c>
      <c r="DR65" s="52">
        <v>180</v>
      </c>
      <c r="DS65" s="52">
        <v>3</v>
      </c>
      <c r="DU65" s="52">
        <v>180</v>
      </c>
      <c r="DV65" s="52">
        <v>3</v>
      </c>
      <c r="DX65" s="52">
        <v>180</v>
      </c>
      <c r="DY65" s="52">
        <v>3</v>
      </c>
      <c r="EA65" s="52">
        <v>180</v>
      </c>
      <c r="EB65" s="52">
        <v>3</v>
      </c>
      <c r="ED65" s="52">
        <v>180</v>
      </c>
      <c r="EE65" s="52">
        <v>3</v>
      </c>
      <c r="EG65" s="52">
        <v>180</v>
      </c>
      <c r="EH65" s="52">
        <v>3</v>
      </c>
      <c r="EJ65" s="52">
        <v>180</v>
      </c>
      <c r="EK65" s="52">
        <v>3</v>
      </c>
      <c r="EM65" s="52">
        <v>180</v>
      </c>
      <c r="EN65" s="52">
        <v>3</v>
      </c>
      <c r="EP65" s="52">
        <v>180</v>
      </c>
      <c r="EQ65" s="52">
        <v>3</v>
      </c>
      <c r="ES65" s="52">
        <v>180</v>
      </c>
      <c r="ET65" s="52">
        <v>3</v>
      </c>
      <c r="EV65" s="52">
        <v>180</v>
      </c>
      <c r="EW65" s="52">
        <v>3</v>
      </c>
      <c r="EY65" s="52">
        <v>180</v>
      </c>
      <c r="EZ65" s="52">
        <v>3</v>
      </c>
      <c r="FB65" s="52">
        <v>180</v>
      </c>
      <c r="FC65" s="52">
        <v>3</v>
      </c>
      <c r="FE65" s="52">
        <v>180</v>
      </c>
      <c r="FF65" s="52">
        <v>3</v>
      </c>
      <c r="FH65" s="52">
        <v>180</v>
      </c>
      <c r="FI65" s="52">
        <v>3</v>
      </c>
      <c r="FK65" s="52">
        <v>180</v>
      </c>
      <c r="FL65" s="52">
        <v>3</v>
      </c>
      <c r="FN65" s="52">
        <v>180</v>
      </c>
      <c r="FO65" s="52">
        <v>3</v>
      </c>
      <c r="FQ65" s="52">
        <v>180</v>
      </c>
      <c r="FR65" s="52">
        <v>3</v>
      </c>
      <c r="FT65" s="52">
        <v>180</v>
      </c>
      <c r="FU65" s="52">
        <v>3</v>
      </c>
      <c r="FW65" s="52">
        <v>180</v>
      </c>
      <c r="FX65" s="52">
        <v>3</v>
      </c>
      <c r="FZ65" s="52">
        <v>180</v>
      </c>
      <c r="GA65" s="52">
        <v>3</v>
      </c>
      <c r="GC65" s="54">
        <v>182</v>
      </c>
      <c r="GD65" s="54">
        <v>-3</v>
      </c>
      <c r="GE65" s="54">
        <v>-3</v>
      </c>
      <c r="GF65" s="54">
        <v>-3</v>
      </c>
      <c r="GG65" s="54">
        <v>-3</v>
      </c>
      <c r="GH65" s="54">
        <v>-3</v>
      </c>
      <c r="GI65" s="54">
        <v>-3</v>
      </c>
      <c r="GJ65" s="54">
        <v>-3</v>
      </c>
      <c r="GK65" s="54">
        <v>-3</v>
      </c>
      <c r="GL65" s="54">
        <v>-3</v>
      </c>
      <c r="GM65" s="54">
        <v>-3</v>
      </c>
      <c r="GN65" s="54">
        <v>-3</v>
      </c>
      <c r="GO65" s="54">
        <v>-3</v>
      </c>
      <c r="GP65" s="54">
        <v>-3</v>
      </c>
      <c r="GQ65" s="54">
        <v>-2</v>
      </c>
      <c r="GR65" s="54">
        <v>-1</v>
      </c>
      <c r="GS65" s="54">
        <v>1E-10</v>
      </c>
      <c r="GT65" s="54">
        <v>1E-10</v>
      </c>
      <c r="GU65" s="54">
        <v>1</v>
      </c>
      <c r="GV65" s="54">
        <v>2</v>
      </c>
      <c r="GW65" s="54">
        <v>2</v>
      </c>
      <c r="GX65" s="54">
        <v>3</v>
      </c>
      <c r="GY65" s="54">
        <v>3</v>
      </c>
      <c r="GZ65" s="54">
        <v>3</v>
      </c>
      <c r="HA65" s="54">
        <v>3</v>
      </c>
      <c r="HB65" s="54">
        <v>3</v>
      </c>
      <c r="HC65" s="54">
        <v>3</v>
      </c>
      <c r="HD65" s="54">
        <v>3</v>
      </c>
      <c r="HE65" s="54">
        <v>3</v>
      </c>
      <c r="HF65" s="54">
        <v>3</v>
      </c>
      <c r="HG65" s="54">
        <v>3</v>
      </c>
      <c r="HH65" s="54">
        <v>3</v>
      </c>
      <c r="HI65" s="54">
        <v>3</v>
      </c>
      <c r="HJ65" s="54">
        <v>3</v>
      </c>
      <c r="HK65" s="54">
        <v>3</v>
      </c>
      <c r="HL65" s="54">
        <v>3</v>
      </c>
      <c r="HM65" s="54">
        <v>3</v>
      </c>
      <c r="HN65" s="54">
        <v>3</v>
      </c>
      <c r="HO65" s="54">
        <v>3</v>
      </c>
      <c r="HP65" s="54">
        <v>3</v>
      </c>
      <c r="HQ65" s="54">
        <v>3</v>
      </c>
      <c r="HR65" s="54">
        <v>3</v>
      </c>
      <c r="HS65" s="54">
        <v>3</v>
      </c>
      <c r="HT65" s="54">
        <v>3</v>
      </c>
      <c r="HU65" s="54">
        <v>3</v>
      </c>
      <c r="HV65" s="54">
        <v>3</v>
      </c>
      <c r="HW65" s="54">
        <v>3</v>
      </c>
      <c r="HX65" s="54">
        <v>3</v>
      </c>
      <c r="HY65" s="54">
        <v>3</v>
      </c>
      <c r="HZ65" s="54">
        <v>3</v>
      </c>
      <c r="IA65" s="54">
        <v>3</v>
      </c>
      <c r="IB65" s="54">
        <v>3</v>
      </c>
      <c r="IC65" s="54">
        <v>3</v>
      </c>
      <c r="ID65" s="54">
        <v>3</v>
      </c>
      <c r="IE65" s="54">
        <v>3</v>
      </c>
      <c r="IF65" s="54">
        <v>3</v>
      </c>
      <c r="IG65" s="54">
        <v>3</v>
      </c>
      <c r="IH65" s="54"/>
    </row>
    <row r="66" spans="17:242">
      <c r="Q66" s="52">
        <v>181</v>
      </c>
      <c r="R66" s="52">
        <v>-3</v>
      </c>
      <c r="T66" s="52">
        <v>181</v>
      </c>
      <c r="U66" s="52">
        <v>-3</v>
      </c>
      <c r="W66" s="52">
        <v>181</v>
      </c>
      <c r="X66" s="52">
        <v>-3</v>
      </c>
      <c r="Z66" s="52">
        <v>181</v>
      </c>
      <c r="AA66" s="52">
        <v>-3</v>
      </c>
      <c r="AC66" s="52">
        <v>181</v>
      </c>
      <c r="AD66" s="52">
        <v>-3</v>
      </c>
      <c r="AF66" s="52">
        <v>181</v>
      </c>
      <c r="AG66" s="52">
        <v>-3</v>
      </c>
      <c r="AI66" s="52">
        <v>181</v>
      </c>
      <c r="AJ66" s="52">
        <v>-3</v>
      </c>
      <c r="AL66" s="52">
        <v>181</v>
      </c>
      <c r="AM66" s="52">
        <v>-3</v>
      </c>
      <c r="AO66" s="52">
        <v>181</v>
      </c>
      <c r="AP66" s="52">
        <v>-3</v>
      </c>
      <c r="AR66" s="52">
        <v>181</v>
      </c>
      <c r="AS66" s="52">
        <v>-3</v>
      </c>
      <c r="AU66" s="52">
        <v>181</v>
      </c>
      <c r="AV66" s="52">
        <v>-3</v>
      </c>
      <c r="AX66" s="52">
        <v>181</v>
      </c>
      <c r="AY66" s="52">
        <v>-3</v>
      </c>
      <c r="BA66" s="52">
        <v>181</v>
      </c>
      <c r="BB66" s="52">
        <v>-3</v>
      </c>
      <c r="BD66" s="52">
        <v>181</v>
      </c>
      <c r="BE66" s="52">
        <v>-3</v>
      </c>
      <c r="BG66" s="52">
        <v>181</v>
      </c>
      <c r="BH66" s="52">
        <v>-2</v>
      </c>
      <c r="BJ66" s="52">
        <v>181</v>
      </c>
      <c r="BK66" s="52">
        <v>-1</v>
      </c>
      <c r="BM66" s="52">
        <v>181</v>
      </c>
      <c r="BN66" s="52">
        <v>1E-10</v>
      </c>
      <c r="BP66" s="52">
        <v>181</v>
      </c>
      <c r="BQ66" s="52">
        <v>1E-10</v>
      </c>
      <c r="BS66" s="52">
        <v>181</v>
      </c>
      <c r="BT66" s="52">
        <v>1</v>
      </c>
      <c r="BV66" s="52">
        <v>181</v>
      </c>
      <c r="BW66" s="52">
        <v>1</v>
      </c>
      <c r="BY66" s="52">
        <v>181</v>
      </c>
      <c r="BZ66" s="52">
        <v>2</v>
      </c>
      <c r="CB66" s="52">
        <v>181</v>
      </c>
      <c r="CC66" s="52">
        <v>3</v>
      </c>
      <c r="CE66" s="52">
        <v>181</v>
      </c>
      <c r="CF66" s="52">
        <v>3</v>
      </c>
      <c r="CH66" s="52">
        <v>181</v>
      </c>
      <c r="CI66" s="52">
        <v>3</v>
      </c>
      <c r="CK66" s="52">
        <v>181</v>
      </c>
      <c r="CL66" s="52">
        <v>3</v>
      </c>
      <c r="CN66" s="52">
        <v>181</v>
      </c>
      <c r="CO66" s="52">
        <v>3</v>
      </c>
      <c r="CQ66" s="52">
        <v>181</v>
      </c>
      <c r="CR66" s="52">
        <v>3</v>
      </c>
      <c r="CT66" s="52">
        <v>181</v>
      </c>
      <c r="CU66" s="52">
        <v>3</v>
      </c>
      <c r="CW66" s="52">
        <v>181</v>
      </c>
      <c r="CX66" s="52">
        <v>3</v>
      </c>
      <c r="CZ66" s="52">
        <v>181</v>
      </c>
      <c r="DA66" s="52">
        <v>3</v>
      </c>
      <c r="DC66" s="52">
        <v>181</v>
      </c>
      <c r="DD66" s="52">
        <v>3</v>
      </c>
      <c r="DF66" s="52">
        <v>181</v>
      </c>
      <c r="DG66" s="52">
        <v>3</v>
      </c>
      <c r="DI66" s="52">
        <v>181</v>
      </c>
      <c r="DJ66" s="52">
        <v>3</v>
      </c>
      <c r="DL66" s="52">
        <v>181</v>
      </c>
      <c r="DM66" s="52">
        <v>3</v>
      </c>
      <c r="DO66" s="52">
        <v>181</v>
      </c>
      <c r="DP66" s="52">
        <v>3</v>
      </c>
      <c r="DR66" s="52">
        <v>181</v>
      </c>
      <c r="DS66" s="52">
        <v>3</v>
      </c>
      <c r="DU66" s="52">
        <v>181</v>
      </c>
      <c r="DV66" s="52">
        <v>3</v>
      </c>
      <c r="DX66" s="52">
        <v>181</v>
      </c>
      <c r="DY66" s="52">
        <v>3</v>
      </c>
      <c r="EA66" s="52">
        <v>181</v>
      </c>
      <c r="EB66" s="52">
        <v>3</v>
      </c>
      <c r="ED66" s="52">
        <v>181</v>
      </c>
      <c r="EE66" s="52">
        <v>3</v>
      </c>
      <c r="EG66" s="52">
        <v>181</v>
      </c>
      <c r="EH66" s="52">
        <v>3</v>
      </c>
      <c r="EJ66" s="52">
        <v>181</v>
      </c>
      <c r="EK66" s="52">
        <v>3</v>
      </c>
      <c r="EM66" s="52">
        <v>181</v>
      </c>
      <c r="EN66" s="52">
        <v>3</v>
      </c>
      <c r="EP66" s="52">
        <v>181</v>
      </c>
      <c r="EQ66" s="52">
        <v>3</v>
      </c>
      <c r="ES66" s="52">
        <v>181</v>
      </c>
      <c r="ET66" s="52">
        <v>3</v>
      </c>
      <c r="EV66" s="52">
        <v>181</v>
      </c>
      <c r="EW66" s="52">
        <v>3</v>
      </c>
      <c r="EY66" s="52">
        <v>181</v>
      </c>
      <c r="EZ66" s="52">
        <v>3</v>
      </c>
      <c r="FB66" s="52">
        <v>181</v>
      </c>
      <c r="FC66" s="52">
        <v>3</v>
      </c>
      <c r="FE66" s="52">
        <v>181</v>
      </c>
      <c r="FF66" s="52">
        <v>3</v>
      </c>
      <c r="FH66" s="52">
        <v>181</v>
      </c>
      <c r="FI66" s="52">
        <v>3</v>
      </c>
      <c r="FK66" s="52">
        <v>181</v>
      </c>
      <c r="FL66" s="52">
        <v>3</v>
      </c>
      <c r="FN66" s="52">
        <v>181</v>
      </c>
      <c r="FO66" s="52">
        <v>3</v>
      </c>
      <c r="FQ66" s="52">
        <v>181</v>
      </c>
      <c r="FR66" s="52">
        <v>3</v>
      </c>
      <c r="FT66" s="52">
        <v>181</v>
      </c>
      <c r="FU66" s="52">
        <v>3</v>
      </c>
      <c r="FW66" s="52">
        <v>181</v>
      </c>
      <c r="FX66" s="52">
        <v>3</v>
      </c>
      <c r="FZ66" s="52">
        <v>181</v>
      </c>
      <c r="GA66" s="52">
        <v>3</v>
      </c>
      <c r="GC66" s="54">
        <v>183</v>
      </c>
      <c r="GD66" s="54">
        <v>-3</v>
      </c>
      <c r="GE66" s="54">
        <v>-3</v>
      </c>
      <c r="GF66" s="54">
        <v>-3</v>
      </c>
      <c r="GG66" s="54">
        <v>-3</v>
      </c>
      <c r="GH66" s="54">
        <v>-3</v>
      </c>
      <c r="GI66" s="54">
        <v>-3</v>
      </c>
      <c r="GJ66" s="54">
        <v>-3</v>
      </c>
      <c r="GK66" s="54">
        <v>-3</v>
      </c>
      <c r="GL66" s="54">
        <v>-3</v>
      </c>
      <c r="GM66" s="54">
        <v>-3</v>
      </c>
      <c r="GN66" s="54">
        <v>-3</v>
      </c>
      <c r="GO66" s="54">
        <v>-3</v>
      </c>
      <c r="GP66" s="54">
        <v>-2</v>
      </c>
      <c r="GQ66" s="54">
        <v>-1</v>
      </c>
      <c r="GR66" s="54">
        <v>1E-10</v>
      </c>
      <c r="GS66" s="54">
        <v>1E-10</v>
      </c>
      <c r="GT66" s="54">
        <v>1</v>
      </c>
      <c r="GU66" s="54">
        <v>2</v>
      </c>
      <c r="GV66" s="54">
        <v>3</v>
      </c>
      <c r="GW66" s="54">
        <v>3</v>
      </c>
      <c r="GX66" s="54">
        <v>3</v>
      </c>
      <c r="GY66" s="54">
        <v>3</v>
      </c>
      <c r="GZ66" s="54">
        <v>3</v>
      </c>
      <c r="HA66" s="54">
        <v>3</v>
      </c>
      <c r="HB66" s="54">
        <v>3</v>
      </c>
      <c r="HC66" s="54">
        <v>3</v>
      </c>
      <c r="HD66" s="54">
        <v>3</v>
      </c>
      <c r="HE66" s="54">
        <v>3</v>
      </c>
      <c r="HF66" s="54">
        <v>3</v>
      </c>
      <c r="HG66" s="54">
        <v>3</v>
      </c>
      <c r="HH66" s="54">
        <v>3</v>
      </c>
      <c r="HI66" s="54">
        <v>3</v>
      </c>
      <c r="HJ66" s="54">
        <v>3</v>
      </c>
      <c r="HK66" s="54">
        <v>3</v>
      </c>
      <c r="HL66" s="54">
        <v>3</v>
      </c>
      <c r="HM66" s="54">
        <v>3</v>
      </c>
      <c r="HN66" s="54">
        <v>3</v>
      </c>
      <c r="HO66" s="54">
        <v>3</v>
      </c>
      <c r="HP66" s="54">
        <v>3</v>
      </c>
      <c r="HQ66" s="54">
        <v>3</v>
      </c>
      <c r="HR66" s="54">
        <v>3</v>
      </c>
      <c r="HS66" s="54">
        <v>3</v>
      </c>
      <c r="HT66" s="54">
        <v>3</v>
      </c>
      <c r="HU66" s="54">
        <v>3</v>
      </c>
      <c r="HV66" s="54">
        <v>3</v>
      </c>
      <c r="HW66" s="54">
        <v>3</v>
      </c>
      <c r="HX66" s="54">
        <v>3</v>
      </c>
      <c r="HY66" s="54">
        <v>3</v>
      </c>
      <c r="HZ66" s="54">
        <v>3</v>
      </c>
      <c r="IA66" s="54">
        <v>3</v>
      </c>
      <c r="IB66" s="54">
        <v>3</v>
      </c>
      <c r="IC66" s="54">
        <v>3</v>
      </c>
      <c r="ID66" s="54">
        <v>3</v>
      </c>
      <c r="IE66" s="54">
        <v>3</v>
      </c>
      <c r="IF66" s="54">
        <v>3</v>
      </c>
      <c r="IG66" s="54">
        <v>3</v>
      </c>
      <c r="IH66" s="54"/>
    </row>
    <row r="67" spans="17:242">
      <c r="Q67" s="52">
        <v>182</v>
      </c>
      <c r="R67" s="52">
        <v>-3</v>
      </c>
      <c r="T67" s="52">
        <v>182</v>
      </c>
      <c r="U67" s="52">
        <v>-3</v>
      </c>
      <c r="W67" s="52">
        <v>182</v>
      </c>
      <c r="X67" s="52">
        <v>-3</v>
      </c>
      <c r="Z67" s="52">
        <v>182</v>
      </c>
      <c r="AA67" s="52">
        <v>-3</v>
      </c>
      <c r="AC67" s="52">
        <v>182</v>
      </c>
      <c r="AD67" s="52">
        <v>-3</v>
      </c>
      <c r="AF67" s="52">
        <v>182</v>
      </c>
      <c r="AG67" s="52">
        <v>-3</v>
      </c>
      <c r="AI67" s="52">
        <v>182</v>
      </c>
      <c r="AJ67" s="52">
        <v>-3</v>
      </c>
      <c r="AL67" s="52">
        <v>182</v>
      </c>
      <c r="AM67" s="52">
        <v>-3</v>
      </c>
      <c r="AO67" s="52">
        <v>182</v>
      </c>
      <c r="AP67" s="52">
        <v>-3</v>
      </c>
      <c r="AR67" s="52">
        <v>182</v>
      </c>
      <c r="AS67" s="52">
        <v>-3</v>
      </c>
      <c r="AU67" s="52">
        <v>182</v>
      </c>
      <c r="AV67" s="52">
        <v>-3</v>
      </c>
      <c r="AX67" s="52">
        <v>182</v>
      </c>
      <c r="AY67" s="52">
        <v>-3</v>
      </c>
      <c r="BA67" s="52">
        <v>182</v>
      </c>
      <c r="BB67" s="52">
        <v>-3</v>
      </c>
      <c r="BD67" s="52">
        <v>182</v>
      </c>
      <c r="BE67" s="52">
        <v>-2</v>
      </c>
      <c r="BG67" s="52">
        <v>182</v>
      </c>
      <c r="BH67" s="52">
        <v>-1</v>
      </c>
      <c r="BJ67" s="52">
        <v>182</v>
      </c>
      <c r="BK67" s="52">
        <v>1E-10</v>
      </c>
      <c r="BM67" s="52">
        <v>182</v>
      </c>
      <c r="BN67" s="52">
        <v>1E-10</v>
      </c>
      <c r="BP67" s="52">
        <v>182</v>
      </c>
      <c r="BQ67" s="52">
        <v>1</v>
      </c>
      <c r="BS67" s="52">
        <v>182</v>
      </c>
      <c r="BT67" s="52">
        <v>2</v>
      </c>
      <c r="BV67" s="52">
        <v>182</v>
      </c>
      <c r="BW67" s="52">
        <v>2</v>
      </c>
      <c r="BY67" s="52">
        <v>182</v>
      </c>
      <c r="BZ67" s="52">
        <v>3</v>
      </c>
      <c r="CB67" s="52">
        <v>182</v>
      </c>
      <c r="CC67" s="52">
        <v>3</v>
      </c>
      <c r="CE67" s="52">
        <v>182</v>
      </c>
      <c r="CF67" s="52">
        <v>3</v>
      </c>
      <c r="CH67" s="52">
        <v>182</v>
      </c>
      <c r="CI67" s="52">
        <v>3</v>
      </c>
      <c r="CK67" s="52">
        <v>182</v>
      </c>
      <c r="CL67" s="52">
        <v>3</v>
      </c>
      <c r="CN67" s="52">
        <v>182</v>
      </c>
      <c r="CO67" s="52">
        <v>3</v>
      </c>
      <c r="CQ67" s="52">
        <v>182</v>
      </c>
      <c r="CR67" s="52">
        <v>3</v>
      </c>
      <c r="CT67" s="52">
        <v>182</v>
      </c>
      <c r="CU67" s="52">
        <v>3</v>
      </c>
      <c r="CW67" s="52">
        <v>182</v>
      </c>
      <c r="CX67" s="52">
        <v>3</v>
      </c>
      <c r="CZ67" s="52">
        <v>182</v>
      </c>
      <c r="DA67" s="52">
        <v>3</v>
      </c>
      <c r="DC67" s="52">
        <v>182</v>
      </c>
      <c r="DD67" s="52">
        <v>3</v>
      </c>
      <c r="DF67" s="52">
        <v>182</v>
      </c>
      <c r="DG67" s="52">
        <v>3</v>
      </c>
      <c r="DI67" s="52">
        <v>182</v>
      </c>
      <c r="DJ67" s="52">
        <v>3</v>
      </c>
      <c r="DL67" s="52">
        <v>182</v>
      </c>
      <c r="DM67" s="52">
        <v>3</v>
      </c>
      <c r="DO67" s="52">
        <v>182</v>
      </c>
      <c r="DP67" s="52">
        <v>3</v>
      </c>
      <c r="DR67" s="52">
        <v>182</v>
      </c>
      <c r="DS67" s="52">
        <v>3</v>
      </c>
      <c r="DU67" s="52">
        <v>182</v>
      </c>
      <c r="DV67" s="52">
        <v>3</v>
      </c>
      <c r="DX67" s="52">
        <v>182</v>
      </c>
      <c r="DY67" s="52">
        <v>3</v>
      </c>
      <c r="EA67" s="52">
        <v>182</v>
      </c>
      <c r="EB67" s="52">
        <v>3</v>
      </c>
      <c r="ED67" s="52">
        <v>182</v>
      </c>
      <c r="EE67" s="52">
        <v>3</v>
      </c>
      <c r="EG67" s="52">
        <v>182</v>
      </c>
      <c r="EH67" s="52">
        <v>3</v>
      </c>
      <c r="EJ67" s="52">
        <v>182</v>
      </c>
      <c r="EK67" s="52">
        <v>3</v>
      </c>
      <c r="EM67" s="52">
        <v>182</v>
      </c>
      <c r="EN67" s="52">
        <v>3</v>
      </c>
      <c r="EP67" s="52">
        <v>182</v>
      </c>
      <c r="EQ67" s="52">
        <v>3</v>
      </c>
      <c r="ES67" s="52">
        <v>182</v>
      </c>
      <c r="ET67" s="52">
        <v>3</v>
      </c>
      <c r="EV67" s="52">
        <v>182</v>
      </c>
      <c r="EW67" s="52">
        <v>3</v>
      </c>
      <c r="EY67" s="52">
        <v>182</v>
      </c>
      <c r="EZ67" s="52">
        <v>3</v>
      </c>
      <c r="FB67" s="52">
        <v>182</v>
      </c>
      <c r="FC67" s="52">
        <v>3</v>
      </c>
      <c r="FE67" s="52">
        <v>182</v>
      </c>
      <c r="FF67" s="52">
        <v>3</v>
      </c>
      <c r="FH67" s="52">
        <v>182</v>
      </c>
      <c r="FI67" s="52">
        <v>3</v>
      </c>
      <c r="FK67" s="52">
        <v>182</v>
      </c>
      <c r="FL67" s="52">
        <v>3</v>
      </c>
      <c r="FN67" s="52">
        <v>182</v>
      </c>
      <c r="FO67" s="52">
        <v>3</v>
      </c>
      <c r="FQ67" s="52">
        <v>182</v>
      </c>
      <c r="FR67" s="52">
        <v>3</v>
      </c>
      <c r="FT67" s="52">
        <v>182</v>
      </c>
      <c r="FU67" s="52">
        <v>3</v>
      </c>
      <c r="FW67" s="52">
        <v>182</v>
      </c>
      <c r="FX67" s="52">
        <v>3</v>
      </c>
      <c r="FZ67" s="52">
        <v>182</v>
      </c>
      <c r="GA67" s="52">
        <v>3</v>
      </c>
      <c r="GC67" s="54">
        <v>184</v>
      </c>
      <c r="GD67" s="54">
        <v>-3</v>
      </c>
      <c r="GE67" s="54">
        <v>-3</v>
      </c>
      <c r="GF67" s="54">
        <v>-3</v>
      </c>
      <c r="GG67" s="54">
        <v>-3</v>
      </c>
      <c r="GH67" s="54">
        <v>-3</v>
      </c>
      <c r="GI67" s="54">
        <v>-3</v>
      </c>
      <c r="GJ67" s="54">
        <v>-3</v>
      </c>
      <c r="GK67" s="54">
        <v>-3</v>
      </c>
      <c r="GL67" s="54">
        <v>-3</v>
      </c>
      <c r="GM67" s="54">
        <v>-3</v>
      </c>
      <c r="GN67" s="54">
        <v>-3</v>
      </c>
      <c r="GO67" s="54">
        <v>-2</v>
      </c>
      <c r="GP67" s="54">
        <v>-1</v>
      </c>
      <c r="GQ67" s="54">
        <v>1E-10</v>
      </c>
      <c r="GR67" s="54">
        <v>1E-10</v>
      </c>
      <c r="GS67" s="54">
        <v>1</v>
      </c>
      <c r="GT67" s="54">
        <v>2</v>
      </c>
      <c r="GU67" s="54">
        <v>3</v>
      </c>
      <c r="GV67" s="54">
        <v>3</v>
      </c>
      <c r="GW67" s="54">
        <v>3</v>
      </c>
      <c r="GX67" s="54">
        <v>3</v>
      </c>
      <c r="GY67" s="54">
        <v>3</v>
      </c>
      <c r="GZ67" s="54">
        <v>3</v>
      </c>
      <c r="HA67" s="54">
        <v>3</v>
      </c>
      <c r="HB67" s="54">
        <v>3</v>
      </c>
      <c r="HC67" s="54">
        <v>3</v>
      </c>
      <c r="HD67" s="54">
        <v>3</v>
      </c>
      <c r="HE67" s="54">
        <v>3</v>
      </c>
      <c r="HF67" s="54">
        <v>3</v>
      </c>
      <c r="HG67" s="54">
        <v>3</v>
      </c>
      <c r="HH67" s="54">
        <v>3</v>
      </c>
      <c r="HI67" s="54">
        <v>3</v>
      </c>
      <c r="HJ67" s="54">
        <v>3</v>
      </c>
      <c r="HK67" s="54">
        <v>3</v>
      </c>
      <c r="HL67" s="54">
        <v>3</v>
      </c>
      <c r="HM67" s="54">
        <v>3</v>
      </c>
      <c r="HN67" s="54">
        <v>3</v>
      </c>
      <c r="HO67" s="54">
        <v>3</v>
      </c>
      <c r="HP67" s="54">
        <v>3</v>
      </c>
      <c r="HQ67" s="54">
        <v>3</v>
      </c>
      <c r="HR67" s="54">
        <v>3</v>
      </c>
      <c r="HS67" s="54">
        <v>3</v>
      </c>
      <c r="HT67" s="54">
        <v>3</v>
      </c>
      <c r="HU67" s="54">
        <v>3</v>
      </c>
      <c r="HV67" s="54">
        <v>3</v>
      </c>
      <c r="HW67" s="54">
        <v>3</v>
      </c>
      <c r="HX67" s="54">
        <v>3</v>
      </c>
      <c r="HY67" s="54">
        <v>3</v>
      </c>
      <c r="HZ67" s="54">
        <v>3</v>
      </c>
      <c r="IA67" s="54">
        <v>3</v>
      </c>
      <c r="IB67" s="54">
        <v>3</v>
      </c>
      <c r="IC67" s="54">
        <v>3</v>
      </c>
      <c r="ID67" s="54">
        <v>3</v>
      </c>
      <c r="IE67" s="54">
        <v>3</v>
      </c>
      <c r="IF67" s="54">
        <v>3</v>
      </c>
      <c r="IG67" s="54">
        <v>3</v>
      </c>
      <c r="IH67" s="54"/>
    </row>
    <row r="68" spans="17:242">
      <c r="Q68" s="52">
        <v>183</v>
      </c>
      <c r="R68" s="52">
        <v>-3</v>
      </c>
      <c r="T68" s="52">
        <v>183</v>
      </c>
      <c r="U68" s="52">
        <v>-3</v>
      </c>
      <c r="W68" s="52">
        <v>183</v>
      </c>
      <c r="X68" s="52">
        <v>-3</v>
      </c>
      <c r="Z68" s="52">
        <v>183</v>
      </c>
      <c r="AA68" s="52">
        <v>-3</v>
      </c>
      <c r="AC68" s="52">
        <v>183</v>
      </c>
      <c r="AD68" s="52">
        <v>-3</v>
      </c>
      <c r="AF68" s="52">
        <v>183</v>
      </c>
      <c r="AG68" s="52">
        <v>-3</v>
      </c>
      <c r="AI68" s="52">
        <v>183</v>
      </c>
      <c r="AJ68" s="52">
        <v>-3</v>
      </c>
      <c r="AL68" s="52">
        <v>183</v>
      </c>
      <c r="AM68" s="52">
        <v>-3</v>
      </c>
      <c r="AO68" s="52">
        <v>183</v>
      </c>
      <c r="AP68" s="52">
        <v>-3</v>
      </c>
      <c r="AR68" s="52">
        <v>183</v>
      </c>
      <c r="AS68" s="52">
        <v>-3</v>
      </c>
      <c r="AU68" s="52">
        <v>183</v>
      </c>
      <c r="AV68" s="52">
        <v>-3</v>
      </c>
      <c r="AX68" s="52">
        <v>183</v>
      </c>
      <c r="AY68" s="52">
        <v>-3</v>
      </c>
      <c r="BA68" s="52">
        <v>183</v>
      </c>
      <c r="BB68" s="52">
        <v>-2</v>
      </c>
      <c r="BD68" s="52">
        <v>183</v>
      </c>
      <c r="BE68" s="52">
        <v>-1</v>
      </c>
      <c r="BG68" s="52">
        <v>183</v>
      </c>
      <c r="BH68" s="52">
        <v>1E-10</v>
      </c>
      <c r="BJ68" s="52">
        <v>183</v>
      </c>
      <c r="BK68" s="52">
        <v>1E-10</v>
      </c>
      <c r="BM68" s="52">
        <v>183</v>
      </c>
      <c r="BN68" s="52">
        <v>1</v>
      </c>
      <c r="BP68" s="52">
        <v>183</v>
      </c>
      <c r="BQ68" s="52">
        <v>2</v>
      </c>
      <c r="BS68" s="52">
        <v>183</v>
      </c>
      <c r="BT68" s="52">
        <v>3</v>
      </c>
      <c r="BV68" s="52">
        <v>183</v>
      </c>
      <c r="BW68" s="52">
        <v>3</v>
      </c>
      <c r="BY68" s="52">
        <v>183</v>
      </c>
      <c r="BZ68" s="52">
        <v>3</v>
      </c>
      <c r="CB68" s="52">
        <v>183</v>
      </c>
      <c r="CC68" s="52">
        <v>3</v>
      </c>
      <c r="CE68" s="52">
        <v>183</v>
      </c>
      <c r="CF68" s="52">
        <v>3</v>
      </c>
      <c r="CH68" s="52">
        <v>183</v>
      </c>
      <c r="CI68" s="52">
        <v>3</v>
      </c>
      <c r="CK68" s="52">
        <v>183</v>
      </c>
      <c r="CL68" s="52">
        <v>3</v>
      </c>
      <c r="CN68" s="52">
        <v>183</v>
      </c>
      <c r="CO68" s="52">
        <v>3</v>
      </c>
      <c r="CQ68" s="52">
        <v>183</v>
      </c>
      <c r="CR68" s="52">
        <v>3</v>
      </c>
      <c r="CT68" s="52">
        <v>183</v>
      </c>
      <c r="CU68" s="52">
        <v>3</v>
      </c>
      <c r="CW68" s="52">
        <v>183</v>
      </c>
      <c r="CX68" s="52">
        <v>3</v>
      </c>
      <c r="CZ68" s="52">
        <v>183</v>
      </c>
      <c r="DA68" s="52">
        <v>3</v>
      </c>
      <c r="DC68" s="52">
        <v>183</v>
      </c>
      <c r="DD68" s="52">
        <v>3</v>
      </c>
      <c r="DF68" s="52">
        <v>183</v>
      </c>
      <c r="DG68" s="52">
        <v>3</v>
      </c>
      <c r="DI68" s="52">
        <v>183</v>
      </c>
      <c r="DJ68" s="52">
        <v>3</v>
      </c>
      <c r="DL68" s="52">
        <v>183</v>
      </c>
      <c r="DM68" s="52">
        <v>3</v>
      </c>
      <c r="DO68" s="52">
        <v>183</v>
      </c>
      <c r="DP68" s="52">
        <v>3</v>
      </c>
      <c r="DR68" s="52">
        <v>183</v>
      </c>
      <c r="DS68" s="52">
        <v>3</v>
      </c>
      <c r="DU68" s="52">
        <v>183</v>
      </c>
      <c r="DV68" s="52">
        <v>3</v>
      </c>
      <c r="DX68" s="52">
        <v>183</v>
      </c>
      <c r="DY68" s="52">
        <v>3</v>
      </c>
      <c r="EA68" s="52">
        <v>183</v>
      </c>
      <c r="EB68" s="52">
        <v>3</v>
      </c>
      <c r="ED68" s="52">
        <v>183</v>
      </c>
      <c r="EE68" s="52">
        <v>3</v>
      </c>
      <c r="EG68" s="52">
        <v>183</v>
      </c>
      <c r="EH68" s="52">
        <v>3</v>
      </c>
      <c r="EJ68" s="52">
        <v>183</v>
      </c>
      <c r="EK68" s="52">
        <v>3</v>
      </c>
      <c r="EM68" s="52">
        <v>183</v>
      </c>
      <c r="EN68" s="52">
        <v>3</v>
      </c>
      <c r="EP68" s="52">
        <v>183</v>
      </c>
      <c r="EQ68" s="52">
        <v>3</v>
      </c>
      <c r="ES68" s="52">
        <v>183</v>
      </c>
      <c r="ET68" s="52">
        <v>3</v>
      </c>
      <c r="EV68" s="52">
        <v>183</v>
      </c>
      <c r="EW68" s="52">
        <v>3</v>
      </c>
      <c r="EY68" s="52">
        <v>183</v>
      </c>
      <c r="EZ68" s="52">
        <v>3</v>
      </c>
      <c r="FB68" s="52">
        <v>183</v>
      </c>
      <c r="FC68" s="52">
        <v>3</v>
      </c>
      <c r="FE68" s="52">
        <v>183</v>
      </c>
      <c r="FF68" s="52">
        <v>3</v>
      </c>
      <c r="FH68" s="52">
        <v>183</v>
      </c>
      <c r="FI68" s="52">
        <v>3</v>
      </c>
      <c r="FK68" s="52">
        <v>183</v>
      </c>
      <c r="FL68" s="52">
        <v>3</v>
      </c>
      <c r="FN68" s="52">
        <v>183</v>
      </c>
      <c r="FO68" s="52">
        <v>3</v>
      </c>
      <c r="FQ68" s="52">
        <v>183</v>
      </c>
      <c r="FR68" s="52">
        <v>3</v>
      </c>
      <c r="FT68" s="52">
        <v>183</v>
      </c>
      <c r="FU68" s="52">
        <v>3</v>
      </c>
      <c r="FW68" s="52">
        <v>183</v>
      </c>
      <c r="FX68" s="52">
        <v>3</v>
      </c>
      <c r="FZ68" s="52">
        <v>183</v>
      </c>
      <c r="GA68" s="52">
        <v>3</v>
      </c>
      <c r="GC68" s="54">
        <v>185</v>
      </c>
      <c r="GD68" s="54">
        <v>-3</v>
      </c>
      <c r="GE68" s="54">
        <v>-3</v>
      </c>
      <c r="GF68" s="54">
        <v>-3</v>
      </c>
      <c r="GG68" s="54">
        <v>-3</v>
      </c>
      <c r="GH68" s="54">
        <v>-3</v>
      </c>
      <c r="GI68" s="54">
        <v>-3</v>
      </c>
      <c r="GJ68" s="54">
        <v>-3</v>
      </c>
      <c r="GK68" s="54">
        <v>-3</v>
      </c>
      <c r="GL68" s="54">
        <v>-3</v>
      </c>
      <c r="GM68" s="54">
        <v>-3</v>
      </c>
      <c r="GN68" s="54">
        <v>-2</v>
      </c>
      <c r="GO68" s="54">
        <v>-1</v>
      </c>
      <c r="GP68" s="54">
        <v>1E-10</v>
      </c>
      <c r="GQ68" s="54">
        <v>1E-10</v>
      </c>
      <c r="GR68" s="54">
        <v>1</v>
      </c>
      <c r="GS68" s="54">
        <v>2</v>
      </c>
      <c r="GT68" s="54">
        <v>3</v>
      </c>
      <c r="GU68" s="54">
        <v>3</v>
      </c>
      <c r="GV68" s="54">
        <v>3</v>
      </c>
      <c r="GW68" s="54">
        <v>3</v>
      </c>
      <c r="GX68" s="54">
        <v>3</v>
      </c>
      <c r="GY68" s="54">
        <v>3</v>
      </c>
      <c r="GZ68" s="54">
        <v>3</v>
      </c>
      <c r="HA68" s="54">
        <v>3</v>
      </c>
      <c r="HB68" s="54">
        <v>3</v>
      </c>
      <c r="HC68" s="54">
        <v>3</v>
      </c>
      <c r="HD68" s="54">
        <v>3</v>
      </c>
      <c r="HE68" s="54">
        <v>3</v>
      </c>
      <c r="HF68" s="54">
        <v>3</v>
      </c>
      <c r="HG68" s="54">
        <v>3</v>
      </c>
      <c r="HH68" s="54">
        <v>3</v>
      </c>
      <c r="HI68" s="54">
        <v>3</v>
      </c>
      <c r="HJ68" s="54">
        <v>3</v>
      </c>
      <c r="HK68" s="54">
        <v>3</v>
      </c>
      <c r="HL68" s="54">
        <v>3</v>
      </c>
      <c r="HM68" s="54">
        <v>3</v>
      </c>
      <c r="HN68" s="54">
        <v>3</v>
      </c>
      <c r="HO68" s="54">
        <v>3</v>
      </c>
      <c r="HP68" s="54">
        <v>3</v>
      </c>
      <c r="HQ68" s="54">
        <v>3</v>
      </c>
      <c r="HR68" s="54">
        <v>3</v>
      </c>
      <c r="HS68" s="54">
        <v>3</v>
      </c>
      <c r="HT68" s="54">
        <v>3</v>
      </c>
      <c r="HU68" s="54">
        <v>3</v>
      </c>
      <c r="HV68" s="54">
        <v>3</v>
      </c>
      <c r="HW68" s="54">
        <v>3</v>
      </c>
      <c r="HX68" s="54">
        <v>3</v>
      </c>
      <c r="HY68" s="54">
        <v>3</v>
      </c>
      <c r="HZ68" s="54">
        <v>3</v>
      </c>
      <c r="IA68" s="54">
        <v>3</v>
      </c>
      <c r="IB68" s="54">
        <v>3</v>
      </c>
      <c r="IC68" s="54">
        <v>3</v>
      </c>
      <c r="ID68" s="54">
        <v>3</v>
      </c>
      <c r="IE68" s="54">
        <v>3</v>
      </c>
      <c r="IF68" s="54">
        <v>3</v>
      </c>
      <c r="IG68" s="54">
        <v>3</v>
      </c>
      <c r="IH68" s="54"/>
    </row>
    <row r="69" spans="17:242">
      <c r="Q69" s="52">
        <v>184</v>
      </c>
      <c r="R69" s="52">
        <v>-3</v>
      </c>
      <c r="T69" s="52">
        <v>184</v>
      </c>
      <c r="U69" s="52">
        <v>-3</v>
      </c>
      <c r="W69" s="52">
        <v>184</v>
      </c>
      <c r="X69" s="52">
        <v>-3</v>
      </c>
      <c r="Z69" s="52">
        <v>184</v>
      </c>
      <c r="AA69" s="52">
        <v>-3</v>
      </c>
      <c r="AC69" s="52">
        <v>184</v>
      </c>
      <c r="AD69" s="52">
        <v>-3</v>
      </c>
      <c r="AF69" s="52">
        <v>184</v>
      </c>
      <c r="AG69" s="52">
        <v>-3</v>
      </c>
      <c r="AI69" s="52">
        <v>184</v>
      </c>
      <c r="AJ69" s="52">
        <v>-3</v>
      </c>
      <c r="AL69" s="52">
        <v>184</v>
      </c>
      <c r="AM69" s="52">
        <v>-3</v>
      </c>
      <c r="AO69" s="52">
        <v>184</v>
      </c>
      <c r="AP69" s="52">
        <v>-3</v>
      </c>
      <c r="AR69" s="52">
        <v>184</v>
      </c>
      <c r="AS69" s="52">
        <v>-3</v>
      </c>
      <c r="AU69" s="52">
        <v>184</v>
      </c>
      <c r="AV69" s="52">
        <v>-3</v>
      </c>
      <c r="AX69" s="52">
        <v>184</v>
      </c>
      <c r="AY69" s="52">
        <v>-2</v>
      </c>
      <c r="BA69" s="52">
        <v>184</v>
      </c>
      <c r="BB69" s="52">
        <v>-1</v>
      </c>
      <c r="BD69" s="52">
        <v>184</v>
      </c>
      <c r="BE69" s="52">
        <v>1E-10</v>
      </c>
      <c r="BG69" s="52">
        <v>184</v>
      </c>
      <c r="BH69" s="52">
        <v>1E-10</v>
      </c>
      <c r="BJ69" s="52">
        <v>184</v>
      </c>
      <c r="BK69" s="52">
        <v>1</v>
      </c>
      <c r="BM69" s="52">
        <v>184</v>
      </c>
      <c r="BN69" s="52">
        <v>2</v>
      </c>
      <c r="BP69" s="52">
        <v>184</v>
      </c>
      <c r="BQ69" s="52">
        <v>3</v>
      </c>
      <c r="BS69" s="52">
        <v>184</v>
      </c>
      <c r="BT69" s="52">
        <v>3</v>
      </c>
      <c r="BV69" s="52">
        <v>184</v>
      </c>
      <c r="BW69" s="52">
        <v>3</v>
      </c>
      <c r="BY69" s="52">
        <v>184</v>
      </c>
      <c r="BZ69" s="52">
        <v>3</v>
      </c>
      <c r="CB69" s="52">
        <v>184</v>
      </c>
      <c r="CC69" s="52">
        <v>3</v>
      </c>
      <c r="CE69" s="52">
        <v>184</v>
      </c>
      <c r="CF69" s="52">
        <v>3</v>
      </c>
      <c r="CH69" s="52">
        <v>184</v>
      </c>
      <c r="CI69" s="52">
        <v>3</v>
      </c>
      <c r="CK69" s="52">
        <v>184</v>
      </c>
      <c r="CL69" s="52">
        <v>3</v>
      </c>
      <c r="CN69" s="52">
        <v>184</v>
      </c>
      <c r="CO69" s="52">
        <v>3</v>
      </c>
      <c r="CQ69" s="52">
        <v>184</v>
      </c>
      <c r="CR69" s="52">
        <v>3</v>
      </c>
      <c r="CT69" s="52">
        <v>184</v>
      </c>
      <c r="CU69" s="52">
        <v>3</v>
      </c>
      <c r="CW69" s="52">
        <v>184</v>
      </c>
      <c r="CX69" s="52">
        <v>3</v>
      </c>
      <c r="CZ69" s="52">
        <v>184</v>
      </c>
      <c r="DA69" s="52">
        <v>3</v>
      </c>
      <c r="DC69" s="52">
        <v>184</v>
      </c>
      <c r="DD69" s="52">
        <v>3</v>
      </c>
      <c r="DF69" s="52">
        <v>184</v>
      </c>
      <c r="DG69" s="52">
        <v>3</v>
      </c>
      <c r="DI69" s="52">
        <v>184</v>
      </c>
      <c r="DJ69" s="52">
        <v>3</v>
      </c>
      <c r="DL69" s="52">
        <v>184</v>
      </c>
      <c r="DM69" s="52">
        <v>3</v>
      </c>
      <c r="DO69" s="52">
        <v>184</v>
      </c>
      <c r="DP69" s="52">
        <v>3</v>
      </c>
      <c r="DR69" s="52">
        <v>184</v>
      </c>
      <c r="DS69" s="52">
        <v>3</v>
      </c>
      <c r="DU69" s="52">
        <v>184</v>
      </c>
      <c r="DV69" s="52">
        <v>3</v>
      </c>
      <c r="DX69" s="52">
        <v>184</v>
      </c>
      <c r="DY69" s="52">
        <v>3</v>
      </c>
      <c r="EA69" s="52">
        <v>184</v>
      </c>
      <c r="EB69" s="52">
        <v>3</v>
      </c>
      <c r="ED69" s="52">
        <v>184</v>
      </c>
      <c r="EE69" s="52">
        <v>3</v>
      </c>
      <c r="EG69" s="52">
        <v>184</v>
      </c>
      <c r="EH69" s="52">
        <v>3</v>
      </c>
      <c r="EJ69" s="52">
        <v>184</v>
      </c>
      <c r="EK69" s="52">
        <v>3</v>
      </c>
      <c r="EM69" s="52">
        <v>184</v>
      </c>
      <c r="EN69" s="52">
        <v>3</v>
      </c>
      <c r="EP69" s="52">
        <v>184</v>
      </c>
      <c r="EQ69" s="52">
        <v>3</v>
      </c>
      <c r="ES69" s="52">
        <v>184</v>
      </c>
      <c r="ET69" s="52">
        <v>3</v>
      </c>
      <c r="EV69" s="52">
        <v>184</v>
      </c>
      <c r="EW69" s="52">
        <v>3</v>
      </c>
      <c r="EY69" s="52">
        <v>184</v>
      </c>
      <c r="EZ69" s="52">
        <v>3</v>
      </c>
      <c r="FB69" s="52">
        <v>184</v>
      </c>
      <c r="FC69" s="52">
        <v>3</v>
      </c>
      <c r="FE69" s="52">
        <v>184</v>
      </c>
      <c r="FF69" s="52">
        <v>3</v>
      </c>
      <c r="FH69" s="52">
        <v>184</v>
      </c>
      <c r="FI69" s="52">
        <v>3</v>
      </c>
      <c r="FK69" s="52">
        <v>184</v>
      </c>
      <c r="FL69" s="52">
        <v>3</v>
      </c>
      <c r="FN69" s="52">
        <v>184</v>
      </c>
      <c r="FO69" s="52">
        <v>3</v>
      </c>
      <c r="FQ69" s="52">
        <v>184</v>
      </c>
      <c r="FR69" s="52">
        <v>3</v>
      </c>
      <c r="FT69" s="52">
        <v>184</v>
      </c>
      <c r="FU69" s="52">
        <v>3</v>
      </c>
      <c r="FW69" s="52">
        <v>184</v>
      </c>
      <c r="FX69" s="52">
        <v>3</v>
      </c>
      <c r="FZ69" s="52">
        <v>184</v>
      </c>
      <c r="GA69" s="52">
        <v>3</v>
      </c>
      <c r="GC69" s="54">
        <v>186</v>
      </c>
      <c r="GD69" s="54">
        <v>-3</v>
      </c>
      <c r="GE69" s="54">
        <v>-3</v>
      </c>
      <c r="GF69" s="54">
        <v>-3</v>
      </c>
      <c r="GG69" s="54">
        <v>-3</v>
      </c>
      <c r="GH69" s="54">
        <v>-3</v>
      </c>
      <c r="GI69" s="54">
        <v>-3</v>
      </c>
      <c r="GJ69" s="54">
        <v>-3</v>
      </c>
      <c r="GK69" s="54">
        <v>-3</v>
      </c>
      <c r="GL69" s="54">
        <v>-3</v>
      </c>
      <c r="GM69" s="54">
        <v>-2</v>
      </c>
      <c r="GN69" s="54">
        <v>-1</v>
      </c>
      <c r="GO69" s="54">
        <v>1E-10</v>
      </c>
      <c r="GP69" s="54">
        <v>1E-10</v>
      </c>
      <c r="GQ69" s="54">
        <v>1</v>
      </c>
      <c r="GR69" s="54">
        <v>2</v>
      </c>
      <c r="GS69" s="54">
        <v>3</v>
      </c>
      <c r="GT69" s="54">
        <v>3</v>
      </c>
      <c r="GU69" s="54">
        <v>3</v>
      </c>
      <c r="GV69" s="54">
        <v>3</v>
      </c>
      <c r="GW69" s="54">
        <v>3</v>
      </c>
      <c r="GX69" s="54">
        <v>3</v>
      </c>
      <c r="GY69" s="54">
        <v>3</v>
      </c>
      <c r="GZ69" s="54">
        <v>3</v>
      </c>
      <c r="HA69" s="54">
        <v>3</v>
      </c>
      <c r="HB69" s="54">
        <v>3</v>
      </c>
      <c r="HC69" s="54">
        <v>3</v>
      </c>
      <c r="HD69" s="54">
        <v>3</v>
      </c>
      <c r="HE69" s="54">
        <v>3</v>
      </c>
      <c r="HF69" s="54">
        <v>3</v>
      </c>
      <c r="HG69" s="54">
        <v>3</v>
      </c>
      <c r="HH69" s="54">
        <v>3</v>
      </c>
      <c r="HI69" s="54">
        <v>3</v>
      </c>
      <c r="HJ69" s="54">
        <v>3</v>
      </c>
      <c r="HK69" s="54">
        <v>3</v>
      </c>
      <c r="HL69" s="54">
        <v>3</v>
      </c>
      <c r="HM69" s="54">
        <v>3</v>
      </c>
      <c r="HN69" s="54">
        <v>3</v>
      </c>
      <c r="HO69" s="54">
        <v>3</v>
      </c>
      <c r="HP69" s="54">
        <v>3</v>
      </c>
      <c r="HQ69" s="54">
        <v>3</v>
      </c>
      <c r="HR69" s="54">
        <v>3</v>
      </c>
      <c r="HS69" s="54">
        <v>3</v>
      </c>
      <c r="HT69" s="54">
        <v>3</v>
      </c>
      <c r="HU69" s="54">
        <v>3</v>
      </c>
      <c r="HV69" s="54">
        <v>3</v>
      </c>
      <c r="HW69" s="54">
        <v>3</v>
      </c>
      <c r="HX69" s="54">
        <v>3</v>
      </c>
      <c r="HY69" s="54">
        <v>3</v>
      </c>
      <c r="HZ69" s="54">
        <v>3</v>
      </c>
      <c r="IA69" s="54">
        <v>3</v>
      </c>
      <c r="IB69" s="54">
        <v>3</v>
      </c>
      <c r="IC69" s="54">
        <v>3</v>
      </c>
      <c r="ID69" s="54">
        <v>3</v>
      </c>
      <c r="IE69" s="54">
        <v>3</v>
      </c>
      <c r="IF69" s="54">
        <v>3</v>
      </c>
      <c r="IG69" s="54">
        <v>3</v>
      </c>
      <c r="IH69" s="54"/>
    </row>
    <row r="70" spans="17:242">
      <c r="Q70" s="52">
        <v>185</v>
      </c>
      <c r="R70" s="52">
        <v>-3</v>
      </c>
      <c r="T70" s="52">
        <v>185</v>
      </c>
      <c r="U70" s="52">
        <v>-3</v>
      </c>
      <c r="W70" s="52">
        <v>185</v>
      </c>
      <c r="X70" s="52">
        <v>-3</v>
      </c>
      <c r="Z70" s="52">
        <v>185</v>
      </c>
      <c r="AA70" s="52">
        <v>-3</v>
      </c>
      <c r="AC70" s="52">
        <v>185</v>
      </c>
      <c r="AD70" s="52">
        <v>-3</v>
      </c>
      <c r="AF70" s="52">
        <v>185</v>
      </c>
      <c r="AG70" s="52">
        <v>-3</v>
      </c>
      <c r="AI70" s="52">
        <v>185</v>
      </c>
      <c r="AJ70" s="52">
        <v>-3</v>
      </c>
      <c r="AL70" s="52">
        <v>185</v>
      </c>
      <c r="AM70" s="52">
        <v>-3</v>
      </c>
      <c r="AO70" s="52">
        <v>185</v>
      </c>
      <c r="AP70" s="52">
        <v>-3</v>
      </c>
      <c r="AR70" s="52">
        <v>185</v>
      </c>
      <c r="AS70" s="52">
        <v>-3</v>
      </c>
      <c r="AU70" s="52">
        <v>185</v>
      </c>
      <c r="AV70" s="52">
        <v>-2</v>
      </c>
      <c r="AX70" s="52">
        <v>185</v>
      </c>
      <c r="AY70" s="52">
        <v>-1</v>
      </c>
      <c r="BA70" s="52">
        <v>185</v>
      </c>
      <c r="BB70" s="52">
        <v>1E-10</v>
      </c>
      <c r="BD70" s="52">
        <v>185</v>
      </c>
      <c r="BE70" s="52">
        <v>1E-10</v>
      </c>
      <c r="BG70" s="52">
        <v>185</v>
      </c>
      <c r="BH70" s="52">
        <v>1</v>
      </c>
      <c r="BJ70" s="52">
        <v>185</v>
      </c>
      <c r="BK70" s="52">
        <v>2</v>
      </c>
      <c r="BM70" s="52">
        <v>185</v>
      </c>
      <c r="BN70" s="52">
        <v>3</v>
      </c>
      <c r="BP70" s="52">
        <v>185</v>
      </c>
      <c r="BQ70" s="52">
        <v>3</v>
      </c>
      <c r="BS70" s="52">
        <v>185</v>
      </c>
      <c r="BT70" s="52">
        <v>3</v>
      </c>
      <c r="BV70" s="52">
        <v>185</v>
      </c>
      <c r="BW70" s="52">
        <v>3</v>
      </c>
      <c r="BY70" s="52">
        <v>185</v>
      </c>
      <c r="BZ70" s="52">
        <v>3</v>
      </c>
      <c r="CB70" s="52">
        <v>185</v>
      </c>
      <c r="CC70" s="52">
        <v>3</v>
      </c>
      <c r="CE70" s="52">
        <v>185</v>
      </c>
      <c r="CF70" s="52">
        <v>3</v>
      </c>
      <c r="CH70" s="52">
        <v>185</v>
      </c>
      <c r="CI70" s="52">
        <v>3</v>
      </c>
      <c r="CK70" s="52">
        <v>185</v>
      </c>
      <c r="CL70" s="52">
        <v>3</v>
      </c>
      <c r="CN70" s="52">
        <v>185</v>
      </c>
      <c r="CO70" s="52">
        <v>3</v>
      </c>
      <c r="CQ70" s="52">
        <v>185</v>
      </c>
      <c r="CR70" s="52">
        <v>3</v>
      </c>
      <c r="CT70" s="52">
        <v>185</v>
      </c>
      <c r="CU70" s="52">
        <v>3</v>
      </c>
      <c r="CW70" s="52">
        <v>185</v>
      </c>
      <c r="CX70" s="52">
        <v>3</v>
      </c>
      <c r="CZ70" s="52">
        <v>185</v>
      </c>
      <c r="DA70" s="52">
        <v>3</v>
      </c>
      <c r="DC70" s="52">
        <v>185</v>
      </c>
      <c r="DD70" s="52">
        <v>3</v>
      </c>
      <c r="DF70" s="52">
        <v>185</v>
      </c>
      <c r="DG70" s="52">
        <v>3</v>
      </c>
      <c r="DI70" s="52">
        <v>185</v>
      </c>
      <c r="DJ70" s="52">
        <v>3</v>
      </c>
      <c r="DL70" s="52">
        <v>185</v>
      </c>
      <c r="DM70" s="52">
        <v>3</v>
      </c>
      <c r="DO70" s="52">
        <v>185</v>
      </c>
      <c r="DP70" s="52">
        <v>3</v>
      </c>
      <c r="DR70" s="52">
        <v>185</v>
      </c>
      <c r="DS70" s="52">
        <v>3</v>
      </c>
      <c r="DU70" s="52">
        <v>185</v>
      </c>
      <c r="DV70" s="52">
        <v>3</v>
      </c>
      <c r="DX70" s="52">
        <v>185</v>
      </c>
      <c r="DY70" s="52">
        <v>3</v>
      </c>
      <c r="EA70" s="52">
        <v>185</v>
      </c>
      <c r="EB70" s="52">
        <v>3</v>
      </c>
      <c r="ED70" s="52">
        <v>185</v>
      </c>
      <c r="EE70" s="52">
        <v>3</v>
      </c>
      <c r="EG70" s="52">
        <v>185</v>
      </c>
      <c r="EH70" s="52">
        <v>3</v>
      </c>
      <c r="EJ70" s="52">
        <v>185</v>
      </c>
      <c r="EK70" s="52">
        <v>3</v>
      </c>
      <c r="EM70" s="52">
        <v>185</v>
      </c>
      <c r="EN70" s="52">
        <v>3</v>
      </c>
      <c r="EP70" s="52">
        <v>185</v>
      </c>
      <c r="EQ70" s="52">
        <v>3</v>
      </c>
      <c r="ES70" s="52">
        <v>185</v>
      </c>
      <c r="ET70" s="52">
        <v>3</v>
      </c>
      <c r="EV70" s="52">
        <v>185</v>
      </c>
      <c r="EW70" s="52">
        <v>3</v>
      </c>
      <c r="EY70" s="52">
        <v>185</v>
      </c>
      <c r="EZ70" s="52">
        <v>3</v>
      </c>
      <c r="FB70" s="52">
        <v>185</v>
      </c>
      <c r="FC70" s="52">
        <v>3</v>
      </c>
      <c r="FE70" s="52">
        <v>185</v>
      </c>
      <c r="FF70" s="52">
        <v>3</v>
      </c>
      <c r="FH70" s="52">
        <v>185</v>
      </c>
      <c r="FI70" s="52">
        <v>3</v>
      </c>
      <c r="FK70" s="52">
        <v>185</v>
      </c>
      <c r="FL70" s="52">
        <v>3</v>
      </c>
      <c r="FN70" s="52">
        <v>185</v>
      </c>
      <c r="FO70" s="52">
        <v>3</v>
      </c>
      <c r="FQ70" s="52">
        <v>185</v>
      </c>
      <c r="FR70" s="52">
        <v>3</v>
      </c>
      <c r="FT70" s="52">
        <v>185</v>
      </c>
      <c r="FU70" s="52">
        <v>3</v>
      </c>
      <c r="FW70" s="52">
        <v>185</v>
      </c>
      <c r="FX70" s="52">
        <v>3</v>
      </c>
      <c r="FZ70" s="52">
        <v>185</v>
      </c>
      <c r="GA70" s="52">
        <v>3</v>
      </c>
      <c r="GC70" s="54">
        <v>187</v>
      </c>
      <c r="GD70" s="54">
        <v>-3</v>
      </c>
      <c r="GE70" s="54">
        <v>-3</v>
      </c>
      <c r="GF70" s="54">
        <v>-3</v>
      </c>
      <c r="GG70" s="54">
        <v>-3</v>
      </c>
      <c r="GH70" s="54">
        <v>-3</v>
      </c>
      <c r="GI70" s="54">
        <v>-3</v>
      </c>
      <c r="GJ70" s="54">
        <v>-3</v>
      </c>
      <c r="GK70" s="54">
        <v>-3</v>
      </c>
      <c r="GL70" s="54">
        <v>-2</v>
      </c>
      <c r="GM70" s="54">
        <v>-1</v>
      </c>
      <c r="GN70" s="54">
        <v>1E-10</v>
      </c>
      <c r="GO70" s="54">
        <v>1E-10</v>
      </c>
      <c r="GP70" s="54">
        <v>1</v>
      </c>
      <c r="GQ70" s="54">
        <v>2</v>
      </c>
      <c r="GR70" s="54">
        <v>3</v>
      </c>
      <c r="GS70" s="54">
        <v>3</v>
      </c>
      <c r="GT70" s="54">
        <v>3</v>
      </c>
      <c r="GU70" s="54">
        <v>3</v>
      </c>
      <c r="GV70" s="54">
        <v>3</v>
      </c>
      <c r="GW70" s="54">
        <v>3</v>
      </c>
      <c r="GX70" s="54">
        <v>3</v>
      </c>
      <c r="GY70" s="54">
        <v>3</v>
      </c>
      <c r="GZ70" s="54">
        <v>3</v>
      </c>
      <c r="HA70" s="54">
        <v>3</v>
      </c>
      <c r="HB70" s="54">
        <v>3</v>
      </c>
      <c r="HC70" s="54">
        <v>3</v>
      </c>
      <c r="HD70" s="54">
        <v>3</v>
      </c>
      <c r="HE70" s="54">
        <v>3</v>
      </c>
      <c r="HF70" s="54">
        <v>3</v>
      </c>
      <c r="HG70" s="54">
        <v>3</v>
      </c>
      <c r="HH70" s="54">
        <v>3</v>
      </c>
      <c r="HI70" s="54">
        <v>3</v>
      </c>
      <c r="HJ70" s="54">
        <v>3</v>
      </c>
      <c r="HK70" s="54">
        <v>3</v>
      </c>
      <c r="HL70" s="54">
        <v>3</v>
      </c>
      <c r="HM70" s="54">
        <v>3</v>
      </c>
      <c r="HN70" s="54">
        <v>3</v>
      </c>
      <c r="HO70" s="54">
        <v>3</v>
      </c>
      <c r="HP70" s="54">
        <v>3</v>
      </c>
      <c r="HQ70" s="54">
        <v>3</v>
      </c>
      <c r="HR70" s="54">
        <v>3</v>
      </c>
      <c r="HS70" s="54">
        <v>3</v>
      </c>
      <c r="HT70" s="54">
        <v>3</v>
      </c>
      <c r="HU70" s="54">
        <v>3</v>
      </c>
      <c r="HV70" s="54">
        <v>3</v>
      </c>
      <c r="HW70" s="54">
        <v>3</v>
      </c>
      <c r="HX70" s="54">
        <v>3</v>
      </c>
      <c r="HY70" s="54">
        <v>3</v>
      </c>
      <c r="HZ70" s="54">
        <v>3</v>
      </c>
      <c r="IA70" s="54">
        <v>3</v>
      </c>
      <c r="IB70" s="54">
        <v>3</v>
      </c>
      <c r="IC70" s="54">
        <v>3</v>
      </c>
      <c r="ID70" s="54">
        <v>3</v>
      </c>
      <c r="IE70" s="54">
        <v>3</v>
      </c>
      <c r="IF70" s="54">
        <v>3</v>
      </c>
      <c r="IG70" s="54">
        <v>3</v>
      </c>
      <c r="IH70" s="54"/>
    </row>
    <row r="71" spans="17:242">
      <c r="Q71" s="52">
        <v>186</v>
      </c>
      <c r="R71" s="52">
        <v>-3</v>
      </c>
      <c r="T71" s="52">
        <v>186</v>
      </c>
      <c r="U71" s="52">
        <v>-3</v>
      </c>
      <c r="W71" s="52">
        <v>186</v>
      </c>
      <c r="X71" s="52">
        <v>-3</v>
      </c>
      <c r="Z71" s="52">
        <v>186</v>
      </c>
      <c r="AA71" s="52">
        <v>-3</v>
      </c>
      <c r="AC71" s="52">
        <v>186</v>
      </c>
      <c r="AD71" s="52">
        <v>-3</v>
      </c>
      <c r="AF71" s="52">
        <v>186</v>
      </c>
      <c r="AG71" s="52">
        <v>-3</v>
      </c>
      <c r="AI71" s="52">
        <v>186</v>
      </c>
      <c r="AJ71" s="52">
        <v>-3</v>
      </c>
      <c r="AL71" s="52">
        <v>186</v>
      </c>
      <c r="AM71" s="52">
        <v>-3</v>
      </c>
      <c r="AO71" s="52">
        <v>186</v>
      </c>
      <c r="AP71" s="52">
        <v>-3</v>
      </c>
      <c r="AR71" s="52">
        <v>186</v>
      </c>
      <c r="AS71" s="52">
        <v>-2</v>
      </c>
      <c r="AU71" s="52">
        <v>186</v>
      </c>
      <c r="AV71" s="52">
        <v>-1</v>
      </c>
      <c r="AX71" s="52">
        <v>186</v>
      </c>
      <c r="AY71" s="52">
        <v>1E-10</v>
      </c>
      <c r="BA71" s="52">
        <v>186</v>
      </c>
      <c r="BB71" s="52">
        <v>1E-10</v>
      </c>
      <c r="BD71" s="52">
        <v>186</v>
      </c>
      <c r="BE71" s="52">
        <v>1</v>
      </c>
      <c r="BG71" s="52">
        <v>186</v>
      </c>
      <c r="BH71" s="52">
        <v>2</v>
      </c>
      <c r="BJ71" s="52">
        <v>186</v>
      </c>
      <c r="BK71" s="52">
        <v>3</v>
      </c>
      <c r="BM71" s="52">
        <v>186</v>
      </c>
      <c r="BN71" s="52">
        <v>3</v>
      </c>
      <c r="BP71" s="52">
        <v>186</v>
      </c>
      <c r="BQ71" s="52">
        <v>3</v>
      </c>
      <c r="BS71" s="52">
        <v>186</v>
      </c>
      <c r="BT71" s="52">
        <v>3</v>
      </c>
      <c r="BV71" s="52">
        <v>186</v>
      </c>
      <c r="BW71" s="52">
        <v>3</v>
      </c>
      <c r="BY71" s="52">
        <v>186</v>
      </c>
      <c r="BZ71" s="52">
        <v>3</v>
      </c>
      <c r="CB71" s="52">
        <v>186</v>
      </c>
      <c r="CC71" s="52">
        <v>3</v>
      </c>
      <c r="CE71" s="52">
        <v>186</v>
      </c>
      <c r="CF71" s="52">
        <v>3</v>
      </c>
      <c r="CH71" s="52">
        <v>186</v>
      </c>
      <c r="CI71" s="52">
        <v>3</v>
      </c>
      <c r="CK71" s="52">
        <v>186</v>
      </c>
      <c r="CL71" s="52">
        <v>3</v>
      </c>
      <c r="CN71" s="52">
        <v>186</v>
      </c>
      <c r="CO71" s="52">
        <v>3</v>
      </c>
      <c r="CQ71" s="52">
        <v>186</v>
      </c>
      <c r="CR71" s="52">
        <v>3</v>
      </c>
      <c r="CT71" s="52">
        <v>186</v>
      </c>
      <c r="CU71" s="52">
        <v>3</v>
      </c>
      <c r="CW71" s="52">
        <v>186</v>
      </c>
      <c r="CX71" s="52">
        <v>3</v>
      </c>
      <c r="CZ71" s="52">
        <v>186</v>
      </c>
      <c r="DA71" s="52">
        <v>3</v>
      </c>
      <c r="DC71" s="52">
        <v>186</v>
      </c>
      <c r="DD71" s="52">
        <v>3</v>
      </c>
      <c r="DF71" s="52">
        <v>186</v>
      </c>
      <c r="DG71" s="52">
        <v>3</v>
      </c>
      <c r="DI71" s="52">
        <v>186</v>
      </c>
      <c r="DJ71" s="52">
        <v>3</v>
      </c>
      <c r="DL71" s="52">
        <v>186</v>
      </c>
      <c r="DM71" s="52">
        <v>3</v>
      </c>
      <c r="DO71" s="52">
        <v>186</v>
      </c>
      <c r="DP71" s="52">
        <v>3</v>
      </c>
      <c r="DR71" s="52">
        <v>186</v>
      </c>
      <c r="DS71" s="52">
        <v>3</v>
      </c>
      <c r="DU71" s="52">
        <v>186</v>
      </c>
      <c r="DV71" s="52">
        <v>3</v>
      </c>
      <c r="DX71" s="52">
        <v>186</v>
      </c>
      <c r="DY71" s="52">
        <v>3</v>
      </c>
      <c r="EA71" s="52">
        <v>186</v>
      </c>
      <c r="EB71" s="52">
        <v>3</v>
      </c>
      <c r="ED71" s="52">
        <v>186</v>
      </c>
      <c r="EE71" s="52">
        <v>3</v>
      </c>
      <c r="EG71" s="52">
        <v>186</v>
      </c>
      <c r="EH71" s="52">
        <v>3</v>
      </c>
      <c r="EJ71" s="52">
        <v>186</v>
      </c>
      <c r="EK71" s="52">
        <v>3</v>
      </c>
      <c r="EM71" s="52">
        <v>186</v>
      </c>
      <c r="EN71" s="52">
        <v>3</v>
      </c>
      <c r="EP71" s="52">
        <v>186</v>
      </c>
      <c r="EQ71" s="52">
        <v>3</v>
      </c>
      <c r="ES71" s="52">
        <v>186</v>
      </c>
      <c r="ET71" s="52">
        <v>3</v>
      </c>
      <c r="EV71" s="52">
        <v>186</v>
      </c>
      <c r="EW71" s="52">
        <v>3</v>
      </c>
      <c r="EY71" s="52">
        <v>186</v>
      </c>
      <c r="EZ71" s="52">
        <v>3</v>
      </c>
      <c r="FB71" s="52">
        <v>186</v>
      </c>
      <c r="FC71" s="52">
        <v>3</v>
      </c>
      <c r="FE71" s="52">
        <v>186</v>
      </c>
      <c r="FF71" s="52">
        <v>3</v>
      </c>
      <c r="FH71" s="52">
        <v>186</v>
      </c>
      <c r="FI71" s="52">
        <v>3</v>
      </c>
      <c r="FK71" s="52">
        <v>186</v>
      </c>
      <c r="FL71" s="52">
        <v>3</v>
      </c>
      <c r="FN71" s="52">
        <v>186</v>
      </c>
      <c r="FO71" s="52">
        <v>3</v>
      </c>
      <c r="FQ71" s="52">
        <v>186</v>
      </c>
      <c r="FR71" s="52">
        <v>3</v>
      </c>
      <c r="FT71" s="52">
        <v>186</v>
      </c>
      <c r="FU71" s="52">
        <v>3</v>
      </c>
      <c r="FW71" s="52">
        <v>186</v>
      </c>
      <c r="FX71" s="52">
        <v>3</v>
      </c>
      <c r="FZ71" s="52">
        <v>186</v>
      </c>
      <c r="GA71" s="52">
        <v>3</v>
      </c>
      <c r="GC71" s="54">
        <v>188</v>
      </c>
      <c r="GD71" s="54">
        <v>-3</v>
      </c>
      <c r="GE71" s="54">
        <v>-3</v>
      </c>
      <c r="GF71" s="54">
        <v>-3</v>
      </c>
      <c r="GG71" s="54">
        <v>-3</v>
      </c>
      <c r="GH71" s="54">
        <v>-3</v>
      </c>
      <c r="GI71" s="54">
        <v>-3</v>
      </c>
      <c r="GJ71" s="54">
        <v>-2</v>
      </c>
      <c r="GK71" s="54">
        <v>-2</v>
      </c>
      <c r="GL71" s="54">
        <v>-1</v>
      </c>
      <c r="GM71" s="54">
        <v>1E-10</v>
      </c>
      <c r="GN71" s="54">
        <v>1E-10</v>
      </c>
      <c r="GO71" s="54">
        <v>1</v>
      </c>
      <c r="GP71" s="54">
        <v>2</v>
      </c>
      <c r="GQ71" s="54">
        <v>3</v>
      </c>
      <c r="GR71" s="54">
        <v>3</v>
      </c>
      <c r="GS71" s="54">
        <v>3</v>
      </c>
      <c r="GT71" s="54">
        <v>3</v>
      </c>
      <c r="GU71" s="54">
        <v>3</v>
      </c>
      <c r="GV71" s="54">
        <v>3</v>
      </c>
      <c r="GW71" s="54">
        <v>3</v>
      </c>
      <c r="GX71" s="54">
        <v>3</v>
      </c>
      <c r="GY71" s="54">
        <v>3</v>
      </c>
      <c r="GZ71" s="54">
        <v>3</v>
      </c>
      <c r="HA71" s="54">
        <v>3</v>
      </c>
      <c r="HB71" s="54">
        <v>3</v>
      </c>
      <c r="HC71" s="54">
        <v>3</v>
      </c>
      <c r="HD71" s="54">
        <v>3</v>
      </c>
      <c r="HE71" s="54">
        <v>3</v>
      </c>
      <c r="HF71" s="54">
        <v>3</v>
      </c>
      <c r="HG71" s="54">
        <v>3</v>
      </c>
      <c r="HH71" s="54">
        <v>3</v>
      </c>
      <c r="HI71" s="54">
        <v>3</v>
      </c>
      <c r="HJ71" s="54">
        <v>3</v>
      </c>
      <c r="HK71" s="54">
        <v>3</v>
      </c>
      <c r="HL71" s="54">
        <v>3</v>
      </c>
      <c r="HM71" s="54">
        <v>3</v>
      </c>
      <c r="HN71" s="54">
        <v>3</v>
      </c>
      <c r="HO71" s="54">
        <v>3</v>
      </c>
      <c r="HP71" s="54">
        <v>3</v>
      </c>
      <c r="HQ71" s="54">
        <v>3</v>
      </c>
      <c r="HR71" s="54">
        <v>3</v>
      </c>
      <c r="HS71" s="54">
        <v>3</v>
      </c>
      <c r="HT71" s="54">
        <v>3</v>
      </c>
      <c r="HU71" s="54">
        <v>3</v>
      </c>
      <c r="HV71" s="54">
        <v>3</v>
      </c>
      <c r="HW71" s="54">
        <v>3</v>
      </c>
      <c r="HX71" s="54">
        <v>3</v>
      </c>
      <c r="HY71" s="54">
        <v>3</v>
      </c>
      <c r="HZ71" s="54">
        <v>3</v>
      </c>
      <c r="IA71" s="54">
        <v>3</v>
      </c>
      <c r="IB71" s="54">
        <v>3</v>
      </c>
      <c r="IC71" s="54">
        <v>3</v>
      </c>
      <c r="ID71" s="54">
        <v>3</v>
      </c>
      <c r="IE71" s="54">
        <v>3</v>
      </c>
      <c r="IF71" s="54">
        <v>3</v>
      </c>
      <c r="IG71" s="54">
        <v>3</v>
      </c>
      <c r="IH71" s="54"/>
    </row>
    <row r="72" spans="17:242">
      <c r="Q72" s="52">
        <v>187</v>
      </c>
      <c r="R72" s="52">
        <v>-3</v>
      </c>
      <c r="T72" s="52">
        <v>187</v>
      </c>
      <c r="U72" s="52">
        <v>-3</v>
      </c>
      <c r="W72" s="52">
        <v>187</v>
      </c>
      <c r="X72" s="52">
        <v>-3</v>
      </c>
      <c r="Z72" s="52">
        <v>187</v>
      </c>
      <c r="AA72" s="52">
        <v>-3</v>
      </c>
      <c r="AC72" s="52">
        <v>187</v>
      </c>
      <c r="AD72" s="52">
        <v>-3</v>
      </c>
      <c r="AF72" s="52">
        <v>187</v>
      </c>
      <c r="AG72" s="52">
        <v>-3</v>
      </c>
      <c r="AI72" s="52">
        <v>187</v>
      </c>
      <c r="AJ72" s="52">
        <v>-3</v>
      </c>
      <c r="AL72" s="52">
        <v>187</v>
      </c>
      <c r="AM72" s="52">
        <v>-3</v>
      </c>
      <c r="AO72" s="52">
        <v>187</v>
      </c>
      <c r="AP72" s="52">
        <v>-2</v>
      </c>
      <c r="AR72" s="52">
        <v>187</v>
      </c>
      <c r="AS72" s="52">
        <v>-1</v>
      </c>
      <c r="AU72" s="52">
        <v>187</v>
      </c>
      <c r="AV72" s="52">
        <v>1E-10</v>
      </c>
      <c r="AX72" s="52">
        <v>187</v>
      </c>
      <c r="AY72" s="52">
        <v>1E-10</v>
      </c>
      <c r="BA72" s="52">
        <v>187</v>
      </c>
      <c r="BB72" s="52">
        <v>1</v>
      </c>
      <c r="BD72" s="52">
        <v>187</v>
      </c>
      <c r="BE72" s="52">
        <v>2</v>
      </c>
      <c r="BG72" s="52">
        <v>187</v>
      </c>
      <c r="BH72" s="52">
        <v>3</v>
      </c>
      <c r="BJ72" s="52">
        <v>187</v>
      </c>
      <c r="BK72" s="52">
        <v>3</v>
      </c>
      <c r="BM72" s="52">
        <v>187</v>
      </c>
      <c r="BN72" s="52">
        <v>3</v>
      </c>
      <c r="BP72" s="52">
        <v>187</v>
      </c>
      <c r="BQ72" s="52">
        <v>3</v>
      </c>
      <c r="BS72" s="52">
        <v>187</v>
      </c>
      <c r="BT72" s="52">
        <v>3</v>
      </c>
      <c r="BV72" s="52">
        <v>187</v>
      </c>
      <c r="BW72" s="52">
        <v>3</v>
      </c>
      <c r="BY72" s="52">
        <v>187</v>
      </c>
      <c r="BZ72" s="52">
        <v>3</v>
      </c>
      <c r="CB72" s="52">
        <v>187</v>
      </c>
      <c r="CC72" s="52">
        <v>3</v>
      </c>
      <c r="CE72" s="52">
        <v>187</v>
      </c>
      <c r="CF72" s="52">
        <v>3</v>
      </c>
      <c r="CH72" s="52">
        <v>187</v>
      </c>
      <c r="CI72" s="52">
        <v>3</v>
      </c>
      <c r="CK72" s="52">
        <v>187</v>
      </c>
      <c r="CL72" s="52">
        <v>3</v>
      </c>
      <c r="CN72" s="52">
        <v>187</v>
      </c>
      <c r="CO72" s="52">
        <v>3</v>
      </c>
      <c r="CQ72" s="52">
        <v>187</v>
      </c>
      <c r="CR72" s="52">
        <v>3</v>
      </c>
      <c r="CT72" s="52">
        <v>187</v>
      </c>
      <c r="CU72" s="52">
        <v>3</v>
      </c>
      <c r="CW72" s="52">
        <v>187</v>
      </c>
      <c r="CX72" s="52">
        <v>3</v>
      </c>
      <c r="CZ72" s="52">
        <v>187</v>
      </c>
      <c r="DA72" s="52">
        <v>3</v>
      </c>
      <c r="DC72" s="52">
        <v>187</v>
      </c>
      <c r="DD72" s="52">
        <v>3</v>
      </c>
      <c r="DF72" s="52">
        <v>187</v>
      </c>
      <c r="DG72" s="52">
        <v>3</v>
      </c>
      <c r="DI72" s="52">
        <v>187</v>
      </c>
      <c r="DJ72" s="52">
        <v>3</v>
      </c>
      <c r="DL72" s="52">
        <v>187</v>
      </c>
      <c r="DM72" s="52">
        <v>3</v>
      </c>
      <c r="DO72" s="52">
        <v>187</v>
      </c>
      <c r="DP72" s="52">
        <v>3</v>
      </c>
      <c r="DR72" s="52">
        <v>187</v>
      </c>
      <c r="DS72" s="52">
        <v>3</v>
      </c>
      <c r="DU72" s="52">
        <v>187</v>
      </c>
      <c r="DV72" s="52">
        <v>3</v>
      </c>
      <c r="DX72" s="52">
        <v>187</v>
      </c>
      <c r="DY72" s="52">
        <v>3</v>
      </c>
      <c r="EA72" s="52">
        <v>187</v>
      </c>
      <c r="EB72" s="52">
        <v>3</v>
      </c>
      <c r="ED72" s="52">
        <v>187</v>
      </c>
      <c r="EE72" s="52">
        <v>3</v>
      </c>
      <c r="EG72" s="52">
        <v>187</v>
      </c>
      <c r="EH72" s="52">
        <v>3</v>
      </c>
      <c r="EJ72" s="52">
        <v>187</v>
      </c>
      <c r="EK72" s="52">
        <v>3</v>
      </c>
      <c r="EM72" s="52">
        <v>187</v>
      </c>
      <c r="EN72" s="52">
        <v>3</v>
      </c>
      <c r="EP72" s="52">
        <v>187</v>
      </c>
      <c r="EQ72" s="52">
        <v>3</v>
      </c>
      <c r="ES72" s="52">
        <v>187</v>
      </c>
      <c r="ET72" s="52">
        <v>3</v>
      </c>
      <c r="EV72" s="52">
        <v>187</v>
      </c>
      <c r="EW72" s="52">
        <v>3</v>
      </c>
      <c r="EY72" s="52">
        <v>187</v>
      </c>
      <c r="EZ72" s="52">
        <v>3</v>
      </c>
      <c r="FB72" s="52">
        <v>187</v>
      </c>
      <c r="FC72" s="52">
        <v>3</v>
      </c>
      <c r="FE72" s="52">
        <v>187</v>
      </c>
      <c r="FF72" s="52">
        <v>3</v>
      </c>
      <c r="FH72" s="52">
        <v>187</v>
      </c>
      <c r="FI72" s="52">
        <v>3</v>
      </c>
      <c r="FK72" s="52">
        <v>187</v>
      </c>
      <c r="FL72" s="52">
        <v>3</v>
      </c>
      <c r="FN72" s="52">
        <v>187</v>
      </c>
      <c r="FO72" s="52">
        <v>3</v>
      </c>
      <c r="FQ72" s="52">
        <v>187</v>
      </c>
      <c r="FR72" s="52">
        <v>3</v>
      </c>
      <c r="FT72" s="52">
        <v>187</v>
      </c>
      <c r="FU72" s="52">
        <v>3</v>
      </c>
      <c r="FW72" s="52">
        <v>187</v>
      </c>
      <c r="FX72" s="52">
        <v>3</v>
      </c>
      <c r="FZ72" s="52">
        <v>187</v>
      </c>
      <c r="GA72" s="52">
        <v>3</v>
      </c>
      <c r="GC72" s="54">
        <v>189</v>
      </c>
      <c r="GD72" s="54">
        <v>-3</v>
      </c>
      <c r="GE72" s="54">
        <v>-3</v>
      </c>
      <c r="GF72" s="54">
        <v>-3</v>
      </c>
      <c r="GG72" s="54">
        <v>-3</v>
      </c>
      <c r="GH72" s="54">
        <v>-3</v>
      </c>
      <c r="GI72" s="54">
        <v>-2</v>
      </c>
      <c r="GJ72" s="54">
        <v>-1</v>
      </c>
      <c r="GK72" s="54">
        <v>-1</v>
      </c>
      <c r="GL72" s="54">
        <v>1E-10</v>
      </c>
      <c r="GM72" s="54">
        <v>1E-10</v>
      </c>
      <c r="GN72" s="54">
        <v>1</v>
      </c>
      <c r="GO72" s="54">
        <v>2</v>
      </c>
      <c r="GP72" s="54">
        <v>3</v>
      </c>
      <c r="GQ72" s="54">
        <v>3</v>
      </c>
      <c r="GR72" s="54">
        <v>3</v>
      </c>
      <c r="GS72" s="54">
        <v>3</v>
      </c>
      <c r="GT72" s="54">
        <v>3</v>
      </c>
      <c r="GU72" s="54">
        <v>3</v>
      </c>
      <c r="GV72" s="54">
        <v>3</v>
      </c>
      <c r="GW72" s="54">
        <v>3</v>
      </c>
      <c r="GX72" s="54">
        <v>3</v>
      </c>
      <c r="GY72" s="54">
        <v>3</v>
      </c>
      <c r="GZ72" s="54">
        <v>3</v>
      </c>
      <c r="HA72" s="54">
        <v>3</v>
      </c>
      <c r="HB72" s="54">
        <v>3</v>
      </c>
      <c r="HC72" s="54">
        <v>3</v>
      </c>
      <c r="HD72" s="54">
        <v>3</v>
      </c>
      <c r="HE72" s="54">
        <v>3</v>
      </c>
      <c r="HF72" s="54">
        <v>3</v>
      </c>
      <c r="HG72" s="54">
        <v>3</v>
      </c>
      <c r="HH72" s="54">
        <v>3</v>
      </c>
      <c r="HI72" s="54">
        <v>3</v>
      </c>
      <c r="HJ72" s="54">
        <v>3</v>
      </c>
      <c r="HK72" s="54">
        <v>3</v>
      </c>
      <c r="HL72" s="54">
        <v>3</v>
      </c>
      <c r="HM72" s="54">
        <v>3</v>
      </c>
      <c r="HN72" s="54">
        <v>3</v>
      </c>
      <c r="HO72" s="54">
        <v>3</v>
      </c>
      <c r="HP72" s="54">
        <v>3</v>
      </c>
      <c r="HQ72" s="54">
        <v>3</v>
      </c>
      <c r="HR72" s="54">
        <v>3</v>
      </c>
      <c r="HS72" s="54">
        <v>3</v>
      </c>
      <c r="HT72" s="54">
        <v>3</v>
      </c>
      <c r="HU72" s="54">
        <v>3</v>
      </c>
      <c r="HV72" s="54">
        <v>3</v>
      </c>
      <c r="HW72" s="54">
        <v>3</v>
      </c>
      <c r="HX72" s="54">
        <v>3</v>
      </c>
      <c r="HY72" s="54">
        <v>3</v>
      </c>
      <c r="HZ72" s="54">
        <v>3</v>
      </c>
      <c r="IA72" s="54">
        <v>3</v>
      </c>
      <c r="IB72" s="54">
        <v>3</v>
      </c>
      <c r="IC72" s="54">
        <v>3</v>
      </c>
      <c r="ID72" s="54">
        <v>3</v>
      </c>
      <c r="IE72" s="54">
        <v>3</v>
      </c>
      <c r="IF72" s="54">
        <v>3</v>
      </c>
      <c r="IG72" s="54">
        <v>3</v>
      </c>
      <c r="IH72" s="54"/>
    </row>
    <row r="73" spans="17:242">
      <c r="Q73" s="52">
        <v>188</v>
      </c>
      <c r="R73" s="52">
        <v>-3</v>
      </c>
      <c r="T73" s="52">
        <v>188</v>
      </c>
      <c r="U73" s="52">
        <v>-3</v>
      </c>
      <c r="W73" s="52">
        <v>188</v>
      </c>
      <c r="X73" s="52">
        <v>-3</v>
      </c>
      <c r="Z73" s="52">
        <v>188</v>
      </c>
      <c r="AA73" s="52">
        <v>-3</v>
      </c>
      <c r="AC73" s="52">
        <v>188</v>
      </c>
      <c r="AD73" s="52">
        <v>-3</v>
      </c>
      <c r="AF73" s="52">
        <v>188</v>
      </c>
      <c r="AG73" s="52">
        <v>-3</v>
      </c>
      <c r="AI73" s="52">
        <v>188</v>
      </c>
      <c r="AJ73" s="52">
        <v>-2</v>
      </c>
      <c r="AL73" s="52">
        <v>188</v>
      </c>
      <c r="AM73" s="52">
        <v>-2</v>
      </c>
      <c r="AO73" s="52">
        <v>188</v>
      </c>
      <c r="AP73" s="52">
        <v>-1</v>
      </c>
      <c r="AR73" s="52">
        <v>188</v>
      </c>
      <c r="AS73" s="52">
        <v>1E-10</v>
      </c>
      <c r="AU73" s="52">
        <v>188</v>
      </c>
      <c r="AV73" s="52">
        <v>1E-10</v>
      </c>
      <c r="AX73" s="52">
        <v>188</v>
      </c>
      <c r="AY73" s="52">
        <v>1</v>
      </c>
      <c r="BA73" s="52">
        <v>188</v>
      </c>
      <c r="BB73" s="52">
        <v>2</v>
      </c>
      <c r="BD73" s="52">
        <v>188</v>
      </c>
      <c r="BE73" s="52">
        <v>3</v>
      </c>
      <c r="BG73" s="52">
        <v>188</v>
      </c>
      <c r="BH73" s="52">
        <v>3</v>
      </c>
      <c r="BJ73" s="52">
        <v>188</v>
      </c>
      <c r="BK73" s="52">
        <v>3</v>
      </c>
      <c r="BM73" s="52">
        <v>188</v>
      </c>
      <c r="BN73" s="52">
        <v>3</v>
      </c>
      <c r="BP73" s="52">
        <v>188</v>
      </c>
      <c r="BQ73" s="52">
        <v>3</v>
      </c>
      <c r="BS73" s="52">
        <v>188</v>
      </c>
      <c r="BT73" s="52">
        <v>3</v>
      </c>
      <c r="BV73" s="52">
        <v>188</v>
      </c>
      <c r="BW73" s="52">
        <v>3</v>
      </c>
      <c r="BY73" s="52">
        <v>188</v>
      </c>
      <c r="BZ73" s="52">
        <v>3</v>
      </c>
      <c r="CB73" s="52">
        <v>188</v>
      </c>
      <c r="CC73" s="52">
        <v>3</v>
      </c>
      <c r="CE73" s="52">
        <v>188</v>
      </c>
      <c r="CF73" s="52">
        <v>3</v>
      </c>
      <c r="CH73" s="52">
        <v>188</v>
      </c>
      <c r="CI73" s="52">
        <v>3</v>
      </c>
      <c r="CK73" s="52">
        <v>188</v>
      </c>
      <c r="CL73" s="52">
        <v>3</v>
      </c>
      <c r="CN73" s="52">
        <v>188</v>
      </c>
      <c r="CO73" s="52">
        <v>3</v>
      </c>
      <c r="CQ73" s="52">
        <v>188</v>
      </c>
      <c r="CR73" s="52">
        <v>3</v>
      </c>
      <c r="CT73" s="52">
        <v>188</v>
      </c>
      <c r="CU73" s="52">
        <v>3</v>
      </c>
      <c r="CW73" s="52">
        <v>188</v>
      </c>
      <c r="CX73" s="52">
        <v>3</v>
      </c>
      <c r="CZ73" s="52">
        <v>188</v>
      </c>
      <c r="DA73" s="52">
        <v>3</v>
      </c>
      <c r="DC73" s="52">
        <v>188</v>
      </c>
      <c r="DD73" s="52">
        <v>3</v>
      </c>
      <c r="DF73" s="52">
        <v>188</v>
      </c>
      <c r="DG73" s="52">
        <v>3</v>
      </c>
      <c r="DI73" s="52">
        <v>188</v>
      </c>
      <c r="DJ73" s="52">
        <v>3</v>
      </c>
      <c r="DL73" s="52">
        <v>188</v>
      </c>
      <c r="DM73" s="52">
        <v>3</v>
      </c>
      <c r="DO73" s="52">
        <v>188</v>
      </c>
      <c r="DP73" s="52">
        <v>3</v>
      </c>
      <c r="DR73" s="52">
        <v>188</v>
      </c>
      <c r="DS73" s="52">
        <v>3</v>
      </c>
      <c r="DU73" s="52">
        <v>188</v>
      </c>
      <c r="DV73" s="52">
        <v>3</v>
      </c>
      <c r="DX73" s="52">
        <v>188</v>
      </c>
      <c r="DY73" s="52">
        <v>3</v>
      </c>
      <c r="EA73" s="52">
        <v>188</v>
      </c>
      <c r="EB73" s="52">
        <v>3</v>
      </c>
      <c r="ED73" s="52">
        <v>188</v>
      </c>
      <c r="EE73" s="52">
        <v>3</v>
      </c>
      <c r="EG73" s="52">
        <v>188</v>
      </c>
      <c r="EH73" s="52">
        <v>3</v>
      </c>
      <c r="EJ73" s="52">
        <v>188</v>
      </c>
      <c r="EK73" s="52">
        <v>3</v>
      </c>
      <c r="EM73" s="52">
        <v>188</v>
      </c>
      <c r="EN73" s="52">
        <v>3</v>
      </c>
      <c r="EP73" s="52">
        <v>188</v>
      </c>
      <c r="EQ73" s="52">
        <v>3</v>
      </c>
      <c r="ES73" s="52">
        <v>188</v>
      </c>
      <c r="ET73" s="52">
        <v>3</v>
      </c>
      <c r="EV73" s="52">
        <v>188</v>
      </c>
      <c r="EW73" s="52">
        <v>3</v>
      </c>
      <c r="EY73" s="52">
        <v>188</v>
      </c>
      <c r="EZ73" s="52">
        <v>3</v>
      </c>
      <c r="FB73" s="52">
        <v>188</v>
      </c>
      <c r="FC73" s="52">
        <v>3</v>
      </c>
      <c r="FE73" s="52">
        <v>188</v>
      </c>
      <c r="FF73" s="52">
        <v>3</v>
      </c>
      <c r="FH73" s="52">
        <v>188</v>
      </c>
      <c r="FI73" s="52">
        <v>3</v>
      </c>
      <c r="FK73" s="52">
        <v>188</v>
      </c>
      <c r="FL73" s="52">
        <v>3</v>
      </c>
      <c r="FN73" s="52">
        <v>188</v>
      </c>
      <c r="FO73" s="52">
        <v>3</v>
      </c>
      <c r="FQ73" s="52">
        <v>188</v>
      </c>
      <c r="FR73" s="52">
        <v>3</v>
      </c>
      <c r="FT73" s="52">
        <v>188</v>
      </c>
      <c r="FU73" s="52">
        <v>3</v>
      </c>
      <c r="FW73" s="52">
        <v>188</v>
      </c>
      <c r="FX73" s="52">
        <v>3</v>
      </c>
      <c r="FZ73" s="52">
        <v>188</v>
      </c>
      <c r="GA73" s="52">
        <v>3</v>
      </c>
      <c r="GC73" s="54">
        <v>190</v>
      </c>
      <c r="GD73" s="54">
        <v>-3</v>
      </c>
      <c r="GE73" s="54">
        <v>-3</v>
      </c>
      <c r="GF73" s="54">
        <v>-3</v>
      </c>
      <c r="GG73" s="54">
        <v>-3</v>
      </c>
      <c r="GH73" s="54">
        <v>-2</v>
      </c>
      <c r="GI73" s="54">
        <v>-1</v>
      </c>
      <c r="GJ73" s="54">
        <v>1E-10</v>
      </c>
      <c r="GK73" s="54">
        <v>1E-10</v>
      </c>
      <c r="GL73" s="54">
        <v>1E-10</v>
      </c>
      <c r="GM73" s="54">
        <v>1</v>
      </c>
      <c r="GN73" s="54">
        <v>2</v>
      </c>
      <c r="GO73" s="54">
        <v>3</v>
      </c>
      <c r="GP73" s="54">
        <v>3</v>
      </c>
      <c r="GQ73" s="54">
        <v>3</v>
      </c>
      <c r="GR73" s="54">
        <v>3</v>
      </c>
      <c r="GS73" s="54">
        <v>3</v>
      </c>
      <c r="GT73" s="54">
        <v>3</v>
      </c>
      <c r="GU73" s="54">
        <v>3</v>
      </c>
      <c r="GV73" s="54">
        <v>3</v>
      </c>
      <c r="GW73" s="54">
        <v>3</v>
      </c>
      <c r="GX73" s="54">
        <v>3</v>
      </c>
      <c r="GY73" s="54">
        <v>3</v>
      </c>
      <c r="GZ73" s="54">
        <v>3</v>
      </c>
      <c r="HA73" s="54">
        <v>3</v>
      </c>
      <c r="HB73" s="54">
        <v>3</v>
      </c>
      <c r="HC73" s="54">
        <v>3</v>
      </c>
      <c r="HD73" s="54">
        <v>3</v>
      </c>
      <c r="HE73" s="54">
        <v>3</v>
      </c>
      <c r="HF73" s="54">
        <v>3</v>
      </c>
      <c r="HG73" s="54">
        <v>3</v>
      </c>
      <c r="HH73" s="54">
        <v>3</v>
      </c>
      <c r="HI73" s="54">
        <v>3</v>
      </c>
      <c r="HJ73" s="54">
        <v>3</v>
      </c>
      <c r="HK73" s="54">
        <v>3</v>
      </c>
      <c r="HL73" s="54">
        <v>3</v>
      </c>
      <c r="HM73" s="54">
        <v>3</v>
      </c>
      <c r="HN73" s="54">
        <v>3</v>
      </c>
      <c r="HO73" s="54">
        <v>3</v>
      </c>
      <c r="HP73" s="54">
        <v>3</v>
      </c>
      <c r="HQ73" s="54">
        <v>3</v>
      </c>
      <c r="HR73" s="54">
        <v>3</v>
      </c>
      <c r="HS73" s="54">
        <v>3</v>
      </c>
      <c r="HT73" s="54">
        <v>3</v>
      </c>
      <c r="HU73" s="54">
        <v>3</v>
      </c>
      <c r="HV73" s="54">
        <v>3</v>
      </c>
      <c r="HW73" s="54">
        <v>3</v>
      </c>
      <c r="HX73" s="54">
        <v>3</v>
      </c>
      <c r="HY73" s="54">
        <v>3</v>
      </c>
      <c r="HZ73" s="54">
        <v>3</v>
      </c>
      <c r="IA73" s="54">
        <v>3</v>
      </c>
      <c r="IB73" s="54">
        <v>3</v>
      </c>
      <c r="IC73" s="54">
        <v>3</v>
      </c>
      <c r="ID73" s="54">
        <v>3</v>
      </c>
      <c r="IE73" s="54">
        <v>3</v>
      </c>
      <c r="IF73" s="54">
        <v>3</v>
      </c>
      <c r="IG73" s="54">
        <v>3</v>
      </c>
      <c r="IH73" s="54"/>
    </row>
    <row r="74" spans="17:242">
      <c r="Q74" s="52">
        <v>189</v>
      </c>
      <c r="R74" s="52">
        <v>-3</v>
      </c>
      <c r="T74" s="52">
        <v>189</v>
      </c>
      <c r="U74" s="52">
        <v>-3</v>
      </c>
      <c r="W74" s="52">
        <v>189</v>
      </c>
      <c r="X74" s="52">
        <v>-3</v>
      </c>
      <c r="Z74" s="52">
        <v>189</v>
      </c>
      <c r="AA74" s="52">
        <v>-3</v>
      </c>
      <c r="AC74" s="52">
        <v>189</v>
      </c>
      <c r="AD74" s="52">
        <v>-3</v>
      </c>
      <c r="AF74" s="52">
        <v>189</v>
      </c>
      <c r="AG74" s="52">
        <v>-2</v>
      </c>
      <c r="AI74" s="52">
        <v>189</v>
      </c>
      <c r="AJ74" s="52">
        <v>-1</v>
      </c>
      <c r="AL74" s="52">
        <v>189</v>
      </c>
      <c r="AM74" s="52">
        <v>-1</v>
      </c>
      <c r="AO74" s="52">
        <v>189</v>
      </c>
      <c r="AP74" s="52">
        <v>1E-10</v>
      </c>
      <c r="AR74" s="52">
        <v>189</v>
      </c>
      <c r="AS74" s="52">
        <v>1E-10</v>
      </c>
      <c r="AU74" s="52">
        <v>189</v>
      </c>
      <c r="AV74" s="52">
        <v>1</v>
      </c>
      <c r="AX74" s="52">
        <v>189</v>
      </c>
      <c r="AY74" s="52">
        <v>2</v>
      </c>
      <c r="BA74" s="52">
        <v>189</v>
      </c>
      <c r="BB74" s="52">
        <v>3</v>
      </c>
      <c r="BD74" s="52">
        <v>189</v>
      </c>
      <c r="BE74" s="52">
        <v>3</v>
      </c>
      <c r="BG74" s="52">
        <v>189</v>
      </c>
      <c r="BH74" s="52">
        <v>3</v>
      </c>
      <c r="BJ74" s="52">
        <v>189</v>
      </c>
      <c r="BK74" s="52">
        <v>3</v>
      </c>
      <c r="BM74" s="52">
        <v>189</v>
      </c>
      <c r="BN74" s="52">
        <v>3</v>
      </c>
      <c r="BP74" s="52">
        <v>189</v>
      </c>
      <c r="BQ74" s="52">
        <v>3</v>
      </c>
      <c r="BS74" s="52">
        <v>189</v>
      </c>
      <c r="BT74" s="52">
        <v>3</v>
      </c>
      <c r="BV74" s="52">
        <v>189</v>
      </c>
      <c r="BW74" s="52">
        <v>3</v>
      </c>
      <c r="BY74" s="52">
        <v>189</v>
      </c>
      <c r="BZ74" s="52">
        <v>3</v>
      </c>
      <c r="CB74" s="52">
        <v>189</v>
      </c>
      <c r="CC74" s="52">
        <v>3</v>
      </c>
      <c r="CE74" s="52">
        <v>189</v>
      </c>
      <c r="CF74" s="52">
        <v>3</v>
      </c>
      <c r="CH74" s="52">
        <v>189</v>
      </c>
      <c r="CI74" s="52">
        <v>3</v>
      </c>
      <c r="CK74" s="52">
        <v>189</v>
      </c>
      <c r="CL74" s="52">
        <v>3</v>
      </c>
      <c r="CN74" s="52">
        <v>189</v>
      </c>
      <c r="CO74" s="52">
        <v>3</v>
      </c>
      <c r="CQ74" s="52">
        <v>189</v>
      </c>
      <c r="CR74" s="52">
        <v>3</v>
      </c>
      <c r="CT74" s="52">
        <v>189</v>
      </c>
      <c r="CU74" s="52">
        <v>3</v>
      </c>
      <c r="CW74" s="52">
        <v>189</v>
      </c>
      <c r="CX74" s="52">
        <v>3</v>
      </c>
      <c r="CZ74" s="52">
        <v>189</v>
      </c>
      <c r="DA74" s="52">
        <v>3</v>
      </c>
      <c r="DC74" s="52">
        <v>189</v>
      </c>
      <c r="DD74" s="52">
        <v>3</v>
      </c>
      <c r="DF74" s="52">
        <v>189</v>
      </c>
      <c r="DG74" s="52">
        <v>3</v>
      </c>
      <c r="DI74" s="52">
        <v>189</v>
      </c>
      <c r="DJ74" s="52">
        <v>3</v>
      </c>
      <c r="DL74" s="52">
        <v>189</v>
      </c>
      <c r="DM74" s="52">
        <v>3</v>
      </c>
      <c r="DO74" s="52">
        <v>189</v>
      </c>
      <c r="DP74" s="52">
        <v>3</v>
      </c>
      <c r="DR74" s="52">
        <v>189</v>
      </c>
      <c r="DS74" s="52">
        <v>3</v>
      </c>
      <c r="DU74" s="52">
        <v>189</v>
      </c>
      <c r="DV74" s="52">
        <v>3</v>
      </c>
      <c r="DX74" s="52">
        <v>189</v>
      </c>
      <c r="DY74" s="52">
        <v>3</v>
      </c>
      <c r="EA74" s="52">
        <v>189</v>
      </c>
      <c r="EB74" s="52">
        <v>3</v>
      </c>
      <c r="ED74" s="52">
        <v>189</v>
      </c>
      <c r="EE74" s="52">
        <v>3</v>
      </c>
      <c r="EG74" s="52">
        <v>189</v>
      </c>
      <c r="EH74" s="52">
        <v>3</v>
      </c>
      <c r="EJ74" s="52">
        <v>189</v>
      </c>
      <c r="EK74" s="52">
        <v>3</v>
      </c>
      <c r="EM74" s="52">
        <v>189</v>
      </c>
      <c r="EN74" s="52">
        <v>3</v>
      </c>
      <c r="EP74" s="52">
        <v>189</v>
      </c>
      <c r="EQ74" s="52">
        <v>3</v>
      </c>
      <c r="ES74" s="52">
        <v>189</v>
      </c>
      <c r="ET74" s="52">
        <v>3</v>
      </c>
      <c r="EV74" s="52">
        <v>189</v>
      </c>
      <c r="EW74" s="52">
        <v>3</v>
      </c>
      <c r="EY74" s="52">
        <v>189</v>
      </c>
      <c r="EZ74" s="52">
        <v>3</v>
      </c>
      <c r="FB74" s="52">
        <v>189</v>
      </c>
      <c r="FC74" s="52">
        <v>3</v>
      </c>
      <c r="FE74" s="52">
        <v>189</v>
      </c>
      <c r="FF74" s="52">
        <v>3</v>
      </c>
      <c r="FH74" s="52">
        <v>189</v>
      </c>
      <c r="FI74" s="52">
        <v>3</v>
      </c>
      <c r="FK74" s="52">
        <v>189</v>
      </c>
      <c r="FL74" s="52">
        <v>3</v>
      </c>
      <c r="FN74" s="52">
        <v>189</v>
      </c>
      <c r="FO74" s="52">
        <v>3</v>
      </c>
      <c r="FQ74" s="52">
        <v>189</v>
      </c>
      <c r="FR74" s="52">
        <v>3</v>
      </c>
      <c r="FT74" s="52">
        <v>189</v>
      </c>
      <c r="FU74" s="52">
        <v>3</v>
      </c>
      <c r="FW74" s="52">
        <v>189</v>
      </c>
      <c r="FX74" s="52">
        <v>3</v>
      </c>
      <c r="FZ74" s="52">
        <v>189</v>
      </c>
      <c r="GA74" s="52">
        <v>3</v>
      </c>
      <c r="GC74" s="54">
        <v>191</v>
      </c>
      <c r="GD74" s="54">
        <v>-3</v>
      </c>
      <c r="GE74" s="54">
        <v>-3</v>
      </c>
      <c r="GF74" s="54">
        <v>-3</v>
      </c>
      <c r="GG74" s="54">
        <v>-2</v>
      </c>
      <c r="GH74" s="54">
        <v>-1</v>
      </c>
      <c r="GI74" s="54">
        <v>1E-10</v>
      </c>
      <c r="GJ74" s="54">
        <v>1E-10</v>
      </c>
      <c r="GK74" s="54">
        <v>1E-10</v>
      </c>
      <c r="GL74" s="54">
        <v>1</v>
      </c>
      <c r="GM74" s="54">
        <v>2</v>
      </c>
      <c r="GN74" s="54">
        <v>3</v>
      </c>
      <c r="GO74" s="54">
        <v>3</v>
      </c>
      <c r="GP74" s="54">
        <v>3</v>
      </c>
      <c r="GQ74" s="54">
        <v>3</v>
      </c>
      <c r="GR74" s="54">
        <v>3</v>
      </c>
      <c r="GS74" s="54">
        <v>3</v>
      </c>
      <c r="GT74" s="54">
        <v>3</v>
      </c>
      <c r="GU74" s="54">
        <v>3</v>
      </c>
      <c r="GV74" s="54">
        <v>3</v>
      </c>
      <c r="GW74" s="54">
        <v>3</v>
      </c>
      <c r="GX74" s="54">
        <v>3</v>
      </c>
      <c r="GY74" s="54">
        <v>3</v>
      </c>
      <c r="GZ74" s="54">
        <v>3</v>
      </c>
      <c r="HA74" s="54">
        <v>3</v>
      </c>
      <c r="HB74" s="54">
        <v>3</v>
      </c>
      <c r="HC74" s="54">
        <v>3</v>
      </c>
      <c r="HD74" s="54">
        <v>3</v>
      </c>
      <c r="HE74" s="54">
        <v>3</v>
      </c>
      <c r="HF74" s="54">
        <v>3</v>
      </c>
      <c r="HG74" s="54">
        <v>3</v>
      </c>
      <c r="HH74" s="54">
        <v>3</v>
      </c>
      <c r="HI74" s="54">
        <v>3</v>
      </c>
      <c r="HJ74" s="54">
        <v>3</v>
      </c>
      <c r="HK74" s="54">
        <v>3</v>
      </c>
      <c r="HL74" s="54">
        <v>3</v>
      </c>
      <c r="HM74" s="54">
        <v>3</v>
      </c>
      <c r="HN74" s="54">
        <v>3</v>
      </c>
      <c r="HO74" s="54">
        <v>3</v>
      </c>
      <c r="HP74" s="54">
        <v>3</v>
      </c>
      <c r="HQ74" s="54">
        <v>3</v>
      </c>
      <c r="HR74" s="54">
        <v>3</v>
      </c>
      <c r="HS74" s="54">
        <v>3</v>
      </c>
      <c r="HT74" s="54">
        <v>3</v>
      </c>
      <c r="HU74" s="54">
        <v>3</v>
      </c>
      <c r="HV74" s="54">
        <v>3</v>
      </c>
      <c r="HW74" s="54">
        <v>3</v>
      </c>
      <c r="HX74" s="54">
        <v>3</v>
      </c>
      <c r="HY74" s="54">
        <v>3</v>
      </c>
      <c r="HZ74" s="54">
        <v>3</v>
      </c>
      <c r="IA74" s="54">
        <v>3</v>
      </c>
      <c r="IB74" s="54">
        <v>3</v>
      </c>
      <c r="IC74" s="54">
        <v>3</v>
      </c>
      <c r="ID74" s="54">
        <v>3</v>
      </c>
      <c r="IE74" s="54">
        <v>3</v>
      </c>
      <c r="IF74" s="54">
        <v>3</v>
      </c>
      <c r="IG74" s="54">
        <v>3</v>
      </c>
      <c r="IH74" s="54"/>
    </row>
    <row r="75" spans="17:242">
      <c r="Q75" s="52">
        <v>190</v>
      </c>
      <c r="R75" s="52">
        <v>-3</v>
      </c>
      <c r="T75" s="52">
        <v>190</v>
      </c>
      <c r="U75" s="52">
        <v>-3</v>
      </c>
      <c r="W75" s="52">
        <v>190</v>
      </c>
      <c r="X75" s="52">
        <v>-3</v>
      </c>
      <c r="Z75" s="52">
        <v>190</v>
      </c>
      <c r="AA75" s="52">
        <v>-3</v>
      </c>
      <c r="AC75" s="52">
        <v>190</v>
      </c>
      <c r="AD75" s="52">
        <v>-2</v>
      </c>
      <c r="AF75" s="52">
        <v>190</v>
      </c>
      <c r="AG75" s="52">
        <v>-1</v>
      </c>
      <c r="AI75" s="52">
        <v>190</v>
      </c>
      <c r="AJ75" s="52">
        <v>1E-10</v>
      </c>
      <c r="AL75" s="52">
        <v>190</v>
      </c>
      <c r="AM75" s="52">
        <v>1E-10</v>
      </c>
      <c r="AO75" s="52">
        <v>190</v>
      </c>
      <c r="AP75" s="52">
        <v>1E-10</v>
      </c>
      <c r="AR75" s="52">
        <v>190</v>
      </c>
      <c r="AS75" s="52">
        <v>1</v>
      </c>
      <c r="AU75" s="52">
        <v>190</v>
      </c>
      <c r="AV75" s="52">
        <v>2</v>
      </c>
      <c r="AX75" s="52">
        <v>190</v>
      </c>
      <c r="AY75" s="52">
        <v>3</v>
      </c>
      <c r="BA75" s="52">
        <v>190</v>
      </c>
      <c r="BB75" s="52">
        <v>3</v>
      </c>
      <c r="BD75" s="52">
        <v>190</v>
      </c>
      <c r="BE75" s="52">
        <v>3</v>
      </c>
      <c r="BG75" s="52">
        <v>190</v>
      </c>
      <c r="BH75" s="52">
        <v>3</v>
      </c>
      <c r="BJ75" s="52">
        <v>190</v>
      </c>
      <c r="BK75" s="52">
        <v>3</v>
      </c>
      <c r="BM75" s="52">
        <v>190</v>
      </c>
      <c r="BN75" s="52">
        <v>3</v>
      </c>
      <c r="BP75" s="52">
        <v>190</v>
      </c>
      <c r="BQ75" s="52">
        <v>3</v>
      </c>
      <c r="BS75" s="52">
        <v>190</v>
      </c>
      <c r="BT75" s="52">
        <v>3</v>
      </c>
      <c r="BV75" s="52">
        <v>190</v>
      </c>
      <c r="BW75" s="52">
        <v>3</v>
      </c>
      <c r="BY75" s="52">
        <v>190</v>
      </c>
      <c r="BZ75" s="52">
        <v>3</v>
      </c>
      <c r="CB75" s="52">
        <v>190</v>
      </c>
      <c r="CC75" s="52">
        <v>3</v>
      </c>
      <c r="CE75" s="52">
        <v>190</v>
      </c>
      <c r="CF75" s="52">
        <v>3</v>
      </c>
      <c r="CH75" s="52">
        <v>190</v>
      </c>
      <c r="CI75" s="52">
        <v>3</v>
      </c>
      <c r="CK75" s="52">
        <v>190</v>
      </c>
      <c r="CL75" s="52">
        <v>3</v>
      </c>
      <c r="CN75" s="52">
        <v>190</v>
      </c>
      <c r="CO75" s="52">
        <v>3</v>
      </c>
      <c r="CQ75" s="52">
        <v>190</v>
      </c>
      <c r="CR75" s="52">
        <v>3</v>
      </c>
      <c r="CT75" s="52">
        <v>190</v>
      </c>
      <c r="CU75" s="52">
        <v>3</v>
      </c>
      <c r="CW75" s="52">
        <v>190</v>
      </c>
      <c r="CX75" s="52">
        <v>3</v>
      </c>
      <c r="CZ75" s="52">
        <v>190</v>
      </c>
      <c r="DA75" s="52">
        <v>3</v>
      </c>
      <c r="DC75" s="52">
        <v>190</v>
      </c>
      <c r="DD75" s="52">
        <v>3</v>
      </c>
      <c r="DF75" s="52">
        <v>190</v>
      </c>
      <c r="DG75" s="52">
        <v>3</v>
      </c>
      <c r="DI75" s="52">
        <v>190</v>
      </c>
      <c r="DJ75" s="52">
        <v>3</v>
      </c>
      <c r="DL75" s="52">
        <v>190</v>
      </c>
      <c r="DM75" s="52">
        <v>3</v>
      </c>
      <c r="DO75" s="52">
        <v>190</v>
      </c>
      <c r="DP75" s="52">
        <v>3</v>
      </c>
      <c r="DR75" s="52">
        <v>190</v>
      </c>
      <c r="DS75" s="52">
        <v>3</v>
      </c>
      <c r="DU75" s="52">
        <v>190</v>
      </c>
      <c r="DV75" s="52">
        <v>3</v>
      </c>
      <c r="DX75" s="52">
        <v>190</v>
      </c>
      <c r="DY75" s="52">
        <v>3</v>
      </c>
      <c r="EA75" s="52">
        <v>190</v>
      </c>
      <c r="EB75" s="52">
        <v>3</v>
      </c>
      <c r="ED75" s="52">
        <v>190</v>
      </c>
      <c r="EE75" s="52">
        <v>3</v>
      </c>
      <c r="EG75" s="52">
        <v>190</v>
      </c>
      <c r="EH75" s="52">
        <v>3</v>
      </c>
      <c r="EJ75" s="52">
        <v>190</v>
      </c>
      <c r="EK75" s="52">
        <v>3</v>
      </c>
      <c r="EM75" s="52">
        <v>190</v>
      </c>
      <c r="EN75" s="52">
        <v>3</v>
      </c>
      <c r="EP75" s="52">
        <v>190</v>
      </c>
      <c r="EQ75" s="52">
        <v>3</v>
      </c>
      <c r="ES75" s="52">
        <v>190</v>
      </c>
      <c r="ET75" s="52">
        <v>3</v>
      </c>
      <c r="EV75" s="52">
        <v>190</v>
      </c>
      <c r="EW75" s="52">
        <v>3</v>
      </c>
      <c r="EY75" s="52">
        <v>190</v>
      </c>
      <c r="EZ75" s="52">
        <v>3</v>
      </c>
      <c r="FB75" s="52">
        <v>190</v>
      </c>
      <c r="FC75" s="52">
        <v>3</v>
      </c>
      <c r="FE75" s="52">
        <v>190</v>
      </c>
      <c r="FF75" s="52">
        <v>3</v>
      </c>
      <c r="FH75" s="52">
        <v>190</v>
      </c>
      <c r="FI75" s="52">
        <v>3</v>
      </c>
      <c r="FK75" s="52">
        <v>190</v>
      </c>
      <c r="FL75" s="52">
        <v>3</v>
      </c>
      <c r="FN75" s="52">
        <v>190</v>
      </c>
      <c r="FO75" s="52">
        <v>3</v>
      </c>
      <c r="FQ75" s="52">
        <v>190</v>
      </c>
      <c r="FR75" s="52">
        <v>3</v>
      </c>
      <c r="FT75" s="52">
        <v>190</v>
      </c>
      <c r="FU75" s="52">
        <v>3</v>
      </c>
      <c r="FW75" s="52">
        <v>190</v>
      </c>
      <c r="FX75" s="52">
        <v>3</v>
      </c>
      <c r="FZ75" s="52">
        <v>190</v>
      </c>
      <c r="GA75" s="52">
        <v>3</v>
      </c>
      <c r="GC75" s="54">
        <v>192</v>
      </c>
      <c r="GD75" s="54">
        <v>-3</v>
      </c>
      <c r="GE75" s="54">
        <v>-3</v>
      </c>
      <c r="GF75" s="54">
        <v>-2</v>
      </c>
      <c r="GG75" s="54">
        <v>-1</v>
      </c>
      <c r="GH75" s="54">
        <v>1E-10</v>
      </c>
      <c r="GI75" s="54">
        <v>1E-10</v>
      </c>
      <c r="GJ75" s="54">
        <v>1</v>
      </c>
      <c r="GK75" s="54">
        <v>1</v>
      </c>
      <c r="GL75" s="54">
        <v>2</v>
      </c>
      <c r="GM75" s="54">
        <v>3</v>
      </c>
      <c r="GN75" s="54">
        <v>3</v>
      </c>
      <c r="GO75" s="54">
        <v>3</v>
      </c>
      <c r="GP75" s="54">
        <v>3</v>
      </c>
      <c r="GQ75" s="54">
        <v>3</v>
      </c>
      <c r="GR75" s="54">
        <v>3</v>
      </c>
      <c r="GS75" s="54">
        <v>3</v>
      </c>
      <c r="GT75" s="54">
        <v>3</v>
      </c>
      <c r="GU75" s="54">
        <v>3</v>
      </c>
      <c r="GV75" s="54">
        <v>3</v>
      </c>
      <c r="GW75" s="54">
        <v>3</v>
      </c>
      <c r="GX75" s="54">
        <v>3</v>
      </c>
      <c r="GY75" s="54">
        <v>3</v>
      </c>
      <c r="GZ75" s="54">
        <v>3</v>
      </c>
      <c r="HA75" s="54">
        <v>3</v>
      </c>
      <c r="HB75" s="54">
        <v>3</v>
      </c>
      <c r="HC75" s="54">
        <v>3</v>
      </c>
      <c r="HD75" s="54">
        <v>3</v>
      </c>
      <c r="HE75" s="54">
        <v>3</v>
      </c>
      <c r="HF75" s="54">
        <v>3</v>
      </c>
      <c r="HG75" s="54">
        <v>3</v>
      </c>
      <c r="HH75" s="54">
        <v>3</v>
      </c>
      <c r="HI75" s="54">
        <v>3</v>
      </c>
      <c r="HJ75" s="54">
        <v>3</v>
      </c>
      <c r="HK75" s="54">
        <v>3</v>
      </c>
      <c r="HL75" s="54">
        <v>3</v>
      </c>
      <c r="HM75" s="54">
        <v>3</v>
      </c>
      <c r="HN75" s="54">
        <v>3</v>
      </c>
      <c r="HO75" s="54">
        <v>3</v>
      </c>
      <c r="HP75" s="54">
        <v>3</v>
      </c>
      <c r="HQ75" s="54">
        <v>3</v>
      </c>
      <c r="HR75" s="54">
        <v>3</v>
      </c>
      <c r="HS75" s="54">
        <v>3</v>
      </c>
      <c r="HT75" s="54">
        <v>3</v>
      </c>
      <c r="HU75" s="54">
        <v>3</v>
      </c>
      <c r="HV75" s="54">
        <v>3</v>
      </c>
      <c r="HW75" s="54">
        <v>3</v>
      </c>
      <c r="HX75" s="54">
        <v>3</v>
      </c>
      <c r="HY75" s="54">
        <v>3</v>
      </c>
      <c r="HZ75" s="54">
        <v>3</v>
      </c>
      <c r="IA75" s="54">
        <v>3</v>
      </c>
      <c r="IB75" s="54">
        <v>3</v>
      </c>
      <c r="IC75" s="54">
        <v>3</v>
      </c>
      <c r="ID75" s="54">
        <v>3</v>
      </c>
      <c r="IE75" s="54">
        <v>3</v>
      </c>
      <c r="IF75" s="54">
        <v>3</v>
      </c>
      <c r="IG75" s="54">
        <v>3</v>
      </c>
      <c r="IH75" s="54"/>
    </row>
    <row r="76" spans="17:242">
      <c r="Q76" s="52">
        <v>191</v>
      </c>
      <c r="R76" s="52">
        <v>-3</v>
      </c>
      <c r="T76" s="52">
        <v>191</v>
      </c>
      <c r="U76" s="52">
        <v>-3</v>
      </c>
      <c r="W76" s="52">
        <v>191</v>
      </c>
      <c r="X76" s="52">
        <v>-3</v>
      </c>
      <c r="Z76" s="52">
        <v>191</v>
      </c>
      <c r="AA76" s="52">
        <v>-2</v>
      </c>
      <c r="AC76" s="52">
        <v>191</v>
      </c>
      <c r="AD76" s="52">
        <v>-1</v>
      </c>
      <c r="AF76" s="52">
        <v>191</v>
      </c>
      <c r="AG76" s="52">
        <v>1E-10</v>
      </c>
      <c r="AI76" s="52">
        <v>191</v>
      </c>
      <c r="AJ76" s="52">
        <v>1E-10</v>
      </c>
      <c r="AL76" s="52">
        <v>191</v>
      </c>
      <c r="AM76" s="52">
        <v>1E-10</v>
      </c>
      <c r="AO76" s="52">
        <v>191</v>
      </c>
      <c r="AP76" s="52">
        <v>1</v>
      </c>
      <c r="AR76" s="52">
        <v>191</v>
      </c>
      <c r="AS76" s="52">
        <v>2</v>
      </c>
      <c r="AU76" s="52">
        <v>191</v>
      </c>
      <c r="AV76" s="52">
        <v>3</v>
      </c>
      <c r="AX76" s="52">
        <v>191</v>
      </c>
      <c r="AY76" s="52">
        <v>3</v>
      </c>
      <c r="BA76" s="52">
        <v>191</v>
      </c>
      <c r="BB76" s="52">
        <v>3</v>
      </c>
      <c r="BD76" s="52">
        <v>191</v>
      </c>
      <c r="BE76" s="52">
        <v>3</v>
      </c>
      <c r="BG76" s="52">
        <v>191</v>
      </c>
      <c r="BH76" s="52">
        <v>3</v>
      </c>
      <c r="BJ76" s="52">
        <v>191</v>
      </c>
      <c r="BK76" s="52">
        <v>3</v>
      </c>
      <c r="BM76" s="52">
        <v>191</v>
      </c>
      <c r="BN76" s="52">
        <v>3</v>
      </c>
      <c r="BP76" s="52">
        <v>191</v>
      </c>
      <c r="BQ76" s="52">
        <v>3</v>
      </c>
      <c r="BS76" s="52">
        <v>191</v>
      </c>
      <c r="BT76" s="52">
        <v>3</v>
      </c>
      <c r="BV76" s="52">
        <v>191</v>
      </c>
      <c r="BW76" s="52">
        <v>3</v>
      </c>
      <c r="BY76" s="52">
        <v>191</v>
      </c>
      <c r="BZ76" s="52">
        <v>3</v>
      </c>
      <c r="CB76" s="52">
        <v>191</v>
      </c>
      <c r="CC76" s="52">
        <v>3</v>
      </c>
      <c r="CE76" s="52">
        <v>191</v>
      </c>
      <c r="CF76" s="52">
        <v>3</v>
      </c>
      <c r="CH76" s="52">
        <v>191</v>
      </c>
      <c r="CI76" s="52">
        <v>3</v>
      </c>
      <c r="CK76" s="52">
        <v>191</v>
      </c>
      <c r="CL76" s="52">
        <v>3</v>
      </c>
      <c r="CN76" s="52">
        <v>191</v>
      </c>
      <c r="CO76" s="52">
        <v>3</v>
      </c>
      <c r="CQ76" s="52">
        <v>191</v>
      </c>
      <c r="CR76" s="52">
        <v>3</v>
      </c>
      <c r="CT76" s="52">
        <v>191</v>
      </c>
      <c r="CU76" s="52">
        <v>3</v>
      </c>
      <c r="CW76" s="52">
        <v>191</v>
      </c>
      <c r="CX76" s="52">
        <v>3</v>
      </c>
      <c r="CZ76" s="52">
        <v>191</v>
      </c>
      <c r="DA76" s="52">
        <v>3</v>
      </c>
      <c r="DC76" s="52">
        <v>191</v>
      </c>
      <c r="DD76" s="52">
        <v>3</v>
      </c>
      <c r="DF76" s="52">
        <v>191</v>
      </c>
      <c r="DG76" s="52">
        <v>3</v>
      </c>
      <c r="DI76" s="52">
        <v>191</v>
      </c>
      <c r="DJ76" s="52">
        <v>3</v>
      </c>
      <c r="DL76" s="52">
        <v>191</v>
      </c>
      <c r="DM76" s="52">
        <v>3</v>
      </c>
      <c r="DO76" s="52">
        <v>191</v>
      </c>
      <c r="DP76" s="52">
        <v>3</v>
      </c>
      <c r="DR76" s="52">
        <v>191</v>
      </c>
      <c r="DS76" s="52">
        <v>3</v>
      </c>
      <c r="DU76" s="52">
        <v>191</v>
      </c>
      <c r="DV76" s="52">
        <v>3</v>
      </c>
      <c r="DX76" s="52">
        <v>191</v>
      </c>
      <c r="DY76" s="52">
        <v>3</v>
      </c>
      <c r="EA76" s="52">
        <v>191</v>
      </c>
      <c r="EB76" s="52">
        <v>3</v>
      </c>
      <c r="ED76" s="52">
        <v>191</v>
      </c>
      <c r="EE76" s="52">
        <v>3</v>
      </c>
      <c r="EG76" s="52">
        <v>191</v>
      </c>
      <c r="EH76" s="52">
        <v>3</v>
      </c>
      <c r="EJ76" s="52">
        <v>191</v>
      </c>
      <c r="EK76" s="52">
        <v>3</v>
      </c>
      <c r="EM76" s="52">
        <v>191</v>
      </c>
      <c r="EN76" s="52">
        <v>3</v>
      </c>
      <c r="EP76" s="52">
        <v>191</v>
      </c>
      <c r="EQ76" s="52">
        <v>3</v>
      </c>
      <c r="ES76" s="52">
        <v>191</v>
      </c>
      <c r="ET76" s="52">
        <v>3</v>
      </c>
      <c r="EV76" s="52">
        <v>191</v>
      </c>
      <c r="EW76" s="52">
        <v>3</v>
      </c>
      <c r="EY76" s="52">
        <v>191</v>
      </c>
      <c r="EZ76" s="52">
        <v>3</v>
      </c>
      <c r="FB76" s="52">
        <v>191</v>
      </c>
      <c r="FC76" s="52">
        <v>3</v>
      </c>
      <c r="FE76" s="52">
        <v>191</v>
      </c>
      <c r="FF76" s="52">
        <v>3</v>
      </c>
      <c r="FH76" s="52">
        <v>191</v>
      </c>
      <c r="FI76" s="52">
        <v>3</v>
      </c>
      <c r="FK76" s="52">
        <v>191</v>
      </c>
      <c r="FL76" s="52">
        <v>3</v>
      </c>
      <c r="FN76" s="52">
        <v>191</v>
      </c>
      <c r="FO76" s="52">
        <v>3</v>
      </c>
      <c r="FQ76" s="52">
        <v>191</v>
      </c>
      <c r="FR76" s="52">
        <v>3</v>
      </c>
      <c r="FT76" s="52">
        <v>191</v>
      </c>
      <c r="FU76" s="52">
        <v>3</v>
      </c>
      <c r="FW76" s="52">
        <v>191</v>
      </c>
      <c r="FX76" s="52">
        <v>3</v>
      </c>
      <c r="FZ76" s="52">
        <v>191</v>
      </c>
      <c r="GA76" s="52">
        <v>3</v>
      </c>
      <c r="GC76" s="54">
        <v>193</v>
      </c>
      <c r="GD76" s="54">
        <v>-2</v>
      </c>
      <c r="GE76" s="54">
        <v>-2</v>
      </c>
      <c r="GF76" s="54">
        <v>-1</v>
      </c>
      <c r="GG76" s="54">
        <v>1E-10</v>
      </c>
      <c r="GH76" s="54">
        <v>1E-10</v>
      </c>
      <c r="GI76" s="54">
        <v>1</v>
      </c>
      <c r="GJ76" s="54">
        <v>2</v>
      </c>
      <c r="GK76" s="54">
        <v>2</v>
      </c>
      <c r="GL76" s="54">
        <v>3</v>
      </c>
      <c r="GM76" s="54">
        <v>3</v>
      </c>
      <c r="GN76" s="54">
        <v>3</v>
      </c>
      <c r="GO76" s="54">
        <v>3</v>
      </c>
      <c r="GP76" s="54">
        <v>3</v>
      </c>
      <c r="GQ76" s="54">
        <v>3</v>
      </c>
      <c r="GR76" s="54">
        <v>3</v>
      </c>
      <c r="GS76" s="54">
        <v>3</v>
      </c>
      <c r="GT76" s="54">
        <v>3</v>
      </c>
      <c r="GU76" s="54">
        <v>3</v>
      </c>
      <c r="GV76" s="54">
        <v>3</v>
      </c>
      <c r="GW76" s="54">
        <v>3</v>
      </c>
      <c r="GX76" s="54">
        <v>3</v>
      </c>
      <c r="GY76" s="54">
        <v>3</v>
      </c>
      <c r="GZ76" s="54">
        <v>3</v>
      </c>
      <c r="HA76" s="54">
        <v>3</v>
      </c>
      <c r="HB76" s="54">
        <v>3</v>
      </c>
      <c r="HC76" s="54">
        <v>3</v>
      </c>
      <c r="HD76" s="54">
        <v>3</v>
      </c>
      <c r="HE76" s="54">
        <v>3</v>
      </c>
      <c r="HF76" s="54">
        <v>3</v>
      </c>
      <c r="HG76" s="54">
        <v>3</v>
      </c>
      <c r="HH76" s="54">
        <v>3</v>
      </c>
      <c r="HI76" s="54">
        <v>3</v>
      </c>
      <c r="HJ76" s="54">
        <v>3</v>
      </c>
      <c r="HK76" s="54">
        <v>3</v>
      </c>
      <c r="HL76" s="54">
        <v>3</v>
      </c>
      <c r="HM76" s="54">
        <v>3</v>
      </c>
      <c r="HN76" s="54">
        <v>3</v>
      </c>
      <c r="HO76" s="54">
        <v>3</v>
      </c>
      <c r="HP76" s="54">
        <v>3</v>
      </c>
      <c r="HQ76" s="54">
        <v>3</v>
      </c>
      <c r="HR76" s="54">
        <v>3</v>
      </c>
      <c r="HS76" s="54">
        <v>3</v>
      </c>
      <c r="HT76" s="54">
        <v>3</v>
      </c>
      <c r="HU76" s="54">
        <v>3</v>
      </c>
      <c r="HV76" s="54">
        <v>3</v>
      </c>
      <c r="HW76" s="54">
        <v>3</v>
      </c>
      <c r="HX76" s="54">
        <v>3</v>
      </c>
      <c r="HY76" s="54">
        <v>3</v>
      </c>
      <c r="HZ76" s="54">
        <v>3</v>
      </c>
      <c r="IA76" s="54">
        <v>3</v>
      </c>
      <c r="IB76" s="54">
        <v>3</v>
      </c>
      <c r="IC76" s="54">
        <v>3</v>
      </c>
      <c r="ID76" s="54">
        <v>3</v>
      </c>
      <c r="IE76" s="54">
        <v>3</v>
      </c>
      <c r="IF76" s="54">
        <v>3</v>
      </c>
      <c r="IG76" s="54">
        <v>3</v>
      </c>
      <c r="IH76" s="54"/>
    </row>
    <row r="77" spans="17:242">
      <c r="Q77" s="52">
        <v>192</v>
      </c>
      <c r="R77" s="52">
        <v>-3</v>
      </c>
      <c r="T77" s="52">
        <v>192</v>
      </c>
      <c r="U77" s="52">
        <v>-3</v>
      </c>
      <c r="W77" s="52">
        <v>192</v>
      </c>
      <c r="X77" s="52">
        <v>-2</v>
      </c>
      <c r="Z77" s="52">
        <v>192</v>
      </c>
      <c r="AA77" s="52">
        <v>-1</v>
      </c>
      <c r="AC77" s="52">
        <v>192</v>
      </c>
      <c r="AD77" s="52">
        <v>1E-10</v>
      </c>
      <c r="AF77" s="52">
        <v>192</v>
      </c>
      <c r="AG77" s="52">
        <v>1E-10</v>
      </c>
      <c r="AI77" s="52">
        <v>192</v>
      </c>
      <c r="AJ77" s="52">
        <v>1</v>
      </c>
      <c r="AL77" s="52">
        <v>192</v>
      </c>
      <c r="AM77" s="52">
        <v>1</v>
      </c>
      <c r="AO77" s="52">
        <v>192</v>
      </c>
      <c r="AP77" s="52">
        <v>2</v>
      </c>
      <c r="AR77" s="52">
        <v>192</v>
      </c>
      <c r="AS77" s="52">
        <v>3</v>
      </c>
      <c r="AU77" s="52">
        <v>192</v>
      </c>
      <c r="AV77" s="52">
        <v>3</v>
      </c>
      <c r="AX77" s="52">
        <v>192</v>
      </c>
      <c r="AY77" s="52">
        <v>3</v>
      </c>
      <c r="BA77" s="52">
        <v>192</v>
      </c>
      <c r="BB77" s="52">
        <v>3</v>
      </c>
      <c r="BD77" s="52">
        <v>192</v>
      </c>
      <c r="BE77" s="52">
        <v>3</v>
      </c>
      <c r="BG77" s="52">
        <v>192</v>
      </c>
      <c r="BH77" s="52">
        <v>3</v>
      </c>
      <c r="BJ77" s="52">
        <v>192</v>
      </c>
      <c r="BK77" s="52">
        <v>3</v>
      </c>
      <c r="BM77" s="52">
        <v>192</v>
      </c>
      <c r="BN77" s="52">
        <v>3</v>
      </c>
      <c r="BP77" s="52">
        <v>192</v>
      </c>
      <c r="BQ77" s="52">
        <v>3</v>
      </c>
      <c r="BS77" s="52">
        <v>192</v>
      </c>
      <c r="BT77" s="52">
        <v>3</v>
      </c>
      <c r="BV77" s="52">
        <v>192</v>
      </c>
      <c r="BW77" s="52">
        <v>3</v>
      </c>
      <c r="BY77" s="52">
        <v>192</v>
      </c>
      <c r="BZ77" s="52">
        <v>3</v>
      </c>
      <c r="CB77" s="52">
        <v>192</v>
      </c>
      <c r="CC77" s="52">
        <v>3</v>
      </c>
      <c r="CE77" s="52">
        <v>192</v>
      </c>
      <c r="CF77" s="52">
        <v>3</v>
      </c>
      <c r="CH77" s="52">
        <v>192</v>
      </c>
      <c r="CI77" s="52">
        <v>3</v>
      </c>
      <c r="CK77" s="52">
        <v>192</v>
      </c>
      <c r="CL77" s="52">
        <v>3</v>
      </c>
      <c r="CN77" s="52">
        <v>192</v>
      </c>
      <c r="CO77" s="52">
        <v>3</v>
      </c>
      <c r="CQ77" s="52">
        <v>192</v>
      </c>
      <c r="CR77" s="52">
        <v>3</v>
      </c>
      <c r="CT77" s="52">
        <v>192</v>
      </c>
      <c r="CU77" s="52">
        <v>3</v>
      </c>
      <c r="CW77" s="52">
        <v>192</v>
      </c>
      <c r="CX77" s="52">
        <v>3</v>
      </c>
      <c r="CZ77" s="52">
        <v>192</v>
      </c>
      <c r="DA77" s="52">
        <v>3</v>
      </c>
      <c r="DC77" s="52">
        <v>192</v>
      </c>
      <c r="DD77" s="52">
        <v>3</v>
      </c>
      <c r="DF77" s="52">
        <v>192</v>
      </c>
      <c r="DG77" s="52">
        <v>3</v>
      </c>
      <c r="DI77" s="52">
        <v>192</v>
      </c>
      <c r="DJ77" s="52">
        <v>3</v>
      </c>
      <c r="DL77" s="52">
        <v>192</v>
      </c>
      <c r="DM77" s="52">
        <v>3</v>
      </c>
      <c r="DO77" s="52">
        <v>192</v>
      </c>
      <c r="DP77" s="52">
        <v>3</v>
      </c>
      <c r="DR77" s="52">
        <v>192</v>
      </c>
      <c r="DS77" s="52">
        <v>3</v>
      </c>
      <c r="DU77" s="52">
        <v>192</v>
      </c>
      <c r="DV77" s="52">
        <v>3</v>
      </c>
      <c r="DX77" s="52">
        <v>192</v>
      </c>
      <c r="DY77" s="52">
        <v>3</v>
      </c>
      <c r="EA77" s="52">
        <v>192</v>
      </c>
      <c r="EB77" s="52">
        <v>3</v>
      </c>
      <c r="ED77" s="52">
        <v>192</v>
      </c>
      <c r="EE77" s="52">
        <v>3</v>
      </c>
      <c r="EG77" s="52">
        <v>192</v>
      </c>
      <c r="EH77" s="52">
        <v>3</v>
      </c>
      <c r="EJ77" s="52">
        <v>192</v>
      </c>
      <c r="EK77" s="52">
        <v>3</v>
      </c>
      <c r="EM77" s="52">
        <v>192</v>
      </c>
      <c r="EN77" s="52">
        <v>3</v>
      </c>
      <c r="EP77" s="52">
        <v>192</v>
      </c>
      <c r="EQ77" s="52">
        <v>3</v>
      </c>
      <c r="ES77" s="52">
        <v>192</v>
      </c>
      <c r="ET77" s="52">
        <v>3</v>
      </c>
      <c r="EV77" s="52">
        <v>192</v>
      </c>
      <c r="EW77" s="52">
        <v>3</v>
      </c>
      <c r="EY77" s="52">
        <v>192</v>
      </c>
      <c r="EZ77" s="52">
        <v>3</v>
      </c>
      <c r="FB77" s="52">
        <v>192</v>
      </c>
      <c r="FC77" s="52">
        <v>3</v>
      </c>
      <c r="FE77" s="52">
        <v>192</v>
      </c>
      <c r="FF77" s="52">
        <v>3</v>
      </c>
      <c r="FH77" s="52">
        <v>192</v>
      </c>
      <c r="FI77" s="52">
        <v>3</v>
      </c>
      <c r="FK77" s="52">
        <v>192</v>
      </c>
      <c r="FL77" s="52">
        <v>3</v>
      </c>
      <c r="FN77" s="52">
        <v>192</v>
      </c>
      <c r="FO77" s="52">
        <v>3</v>
      </c>
      <c r="FQ77" s="52">
        <v>192</v>
      </c>
      <c r="FR77" s="52">
        <v>3</v>
      </c>
      <c r="FT77" s="52">
        <v>192</v>
      </c>
      <c r="FU77" s="52">
        <v>3</v>
      </c>
      <c r="FW77" s="52">
        <v>192</v>
      </c>
      <c r="FX77" s="52">
        <v>3</v>
      </c>
      <c r="FZ77" s="52">
        <v>192</v>
      </c>
      <c r="GA77" s="52">
        <v>3</v>
      </c>
      <c r="GC77" s="54">
        <v>194</v>
      </c>
      <c r="GD77" s="54">
        <v>-1</v>
      </c>
      <c r="GE77" s="54">
        <v>-1</v>
      </c>
      <c r="GF77" s="54">
        <v>1E-10</v>
      </c>
      <c r="GG77" s="54">
        <v>1E-10</v>
      </c>
      <c r="GH77" s="54">
        <v>1</v>
      </c>
      <c r="GI77" s="54">
        <v>2</v>
      </c>
      <c r="GJ77" s="54">
        <v>3</v>
      </c>
      <c r="GK77" s="54">
        <v>3</v>
      </c>
      <c r="GL77" s="54">
        <v>3</v>
      </c>
      <c r="GM77" s="54">
        <v>3</v>
      </c>
      <c r="GN77" s="54">
        <v>3</v>
      </c>
      <c r="GO77" s="54">
        <v>3</v>
      </c>
      <c r="GP77" s="54">
        <v>3</v>
      </c>
      <c r="GQ77" s="54">
        <v>3</v>
      </c>
      <c r="GR77" s="54">
        <v>3</v>
      </c>
      <c r="GS77" s="54">
        <v>3</v>
      </c>
      <c r="GT77" s="54">
        <v>3</v>
      </c>
      <c r="GU77" s="54">
        <v>3</v>
      </c>
      <c r="GV77" s="54">
        <v>3</v>
      </c>
      <c r="GW77" s="54">
        <v>3</v>
      </c>
      <c r="GX77" s="54">
        <v>3</v>
      </c>
      <c r="GY77" s="54">
        <v>3</v>
      </c>
      <c r="GZ77" s="54">
        <v>3</v>
      </c>
      <c r="HA77" s="54">
        <v>3</v>
      </c>
      <c r="HB77" s="54">
        <v>3</v>
      </c>
      <c r="HC77" s="54">
        <v>3</v>
      </c>
      <c r="HD77" s="54">
        <v>3</v>
      </c>
      <c r="HE77" s="54">
        <v>3</v>
      </c>
      <c r="HF77" s="54">
        <v>3</v>
      </c>
      <c r="HG77" s="54">
        <v>3</v>
      </c>
      <c r="HH77" s="54">
        <v>3</v>
      </c>
      <c r="HI77" s="54">
        <v>3</v>
      </c>
      <c r="HJ77" s="54">
        <v>3</v>
      </c>
      <c r="HK77" s="54">
        <v>3</v>
      </c>
      <c r="HL77" s="54">
        <v>3</v>
      </c>
      <c r="HM77" s="54">
        <v>3</v>
      </c>
      <c r="HN77" s="54">
        <v>3</v>
      </c>
      <c r="HO77" s="54">
        <v>3</v>
      </c>
      <c r="HP77" s="54">
        <v>3</v>
      </c>
      <c r="HQ77" s="54">
        <v>3</v>
      </c>
      <c r="HR77" s="54">
        <v>3</v>
      </c>
      <c r="HS77" s="54">
        <v>3</v>
      </c>
      <c r="HT77" s="54">
        <v>3</v>
      </c>
      <c r="HU77" s="54">
        <v>3</v>
      </c>
      <c r="HV77" s="54">
        <v>3</v>
      </c>
      <c r="HW77" s="54">
        <v>3</v>
      </c>
      <c r="HX77" s="54">
        <v>3</v>
      </c>
      <c r="HY77" s="54">
        <v>3</v>
      </c>
      <c r="HZ77" s="54">
        <v>3</v>
      </c>
      <c r="IA77" s="54">
        <v>3</v>
      </c>
      <c r="IB77" s="54">
        <v>3</v>
      </c>
      <c r="IC77" s="54">
        <v>3</v>
      </c>
      <c r="ID77" s="54">
        <v>3</v>
      </c>
      <c r="IE77" s="54">
        <v>3</v>
      </c>
      <c r="IF77" s="54">
        <v>3</v>
      </c>
      <c r="IG77" s="54">
        <v>3</v>
      </c>
      <c r="IH77" s="54"/>
    </row>
    <row r="78" spans="17:242">
      <c r="Q78" s="52">
        <v>193</v>
      </c>
      <c r="R78" s="52">
        <v>-2</v>
      </c>
      <c r="T78" s="52">
        <v>193</v>
      </c>
      <c r="U78" s="52">
        <v>-2</v>
      </c>
      <c r="W78" s="52">
        <v>193</v>
      </c>
      <c r="X78" s="52">
        <v>-1</v>
      </c>
      <c r="Z78" s="52">
        <v>193</v>
      </c>
      <c r="AA78" s="52">
        <v>1E-10</v>
      </c>
      <c r="AC78" s="52">
        <v>193</v>
      </c>
      <c r="AD78" s="52">
        <v>1E-10</v>
      </c>
      <c r="AF78" s="52">
        <v>193</v>
      </c>
      <c r="AG78" s="52">
        <v>1</v>
      </c>
      <c r="AI78" s="52">
        <v>193</v>
      </c>
      <c r="AJ78" s="52">
        <v>2</v>
      </c>
      <c r="AL78" s="52">
        <v>193</v>
      </c>
      <c r="AM78" s="52">
        <v>2</v>
      </c>
      <c r="AO78" s="52">
        <v>193</v>
      </c>
      <c r="AP78" s="52">
        <v>3</v>
      </c>
      <c r="AR78" s="52">
        <v>193</v>
      </c>
      <c r="AS78" s="52">
        <v>3</v>
      </c>
      <c r="AU78" s="52">
        <v>193</v>
      </c>
      <c r="AV78" s="52">
        <v>3</v>
      </c>
      <c r="AX78" s="52">
        <v>193</v>
      </c>
      <c r="AY78" s="52">
        <v>3</v>
      </c>
      <c r="BA78" s="52">
        <v>193</v>
      </c>
      <c r="BB78" s="52">
        <v>3</v>
      </c>
      <c r="BD78" s="52">
        <v>193</v>
      </c>
      <c r="BE78" s="52">
        <v>3</v>
      </c>
      <c r="BG78" s="52">
        <v>193</v>
      </c>
      <c r="BH78" s="52">
        <v>3</v>
      </c>
      <c r="BJ78" s="52">
        <v>193</v>
      </c>
      <c r="BK78" s="52">
        <v>3</v>
      </c>
      <c r="BM78" s="52">
        <v>193</v>
      </c>
      <c r="BN78" s="52">
        <v>3</v>
      </c>
      <c r="BP78" s="52">
        <v>193</v>
      </c>
      <c r="BQ78" s="52">
        <v>3</v>
      </c>
      <c r="BS78" s="52">
        <v>193</v>
      </c>
      <c r="BT78" s="52">
        <v>3</v>
      </c>
      <c r="BV78" s="52">
        <v>193</v>
      </c>
      <c r="BW78" s="52">
        <v>3</v>
      </c>
      <c r="BY78" s="52">
        <v>193</v>
      </c>
      <c r="BZ78" s="52">
        <v>3</v>
      </c>
      <c r="CB78" s="52">
        <v>193</v>
      </c>
      <c r="CC78" s="52">
        <v>3</v>
      </c>
      <c r="CE78" s="52">
        <v>193</v>
      </c>
      <c r="CF78" s="52">
        <v>3</v>
      </c>
      <c r="CH78" s="52">
        <v>193</v>
      </c>
      <c r="CI78" s="52">
        <v>3</v>
      </c>
      <c r="CK78" s="52">
        <v>193</v>
      </c>
      <c r="CL78" s="52">
        <v>3</v>
      </c>
      <c r="CN78" s="52">
        <v>193</v>
      </c>
      <c r="CO78" s="52">
        <v>3</v>
      </c>
      <c r="CQ78" s="52">
        <v>193</v>
      </c>
      <c r="CR78" s="52">
        <v>3</v>
      </c>
      <c r="CT78" s="52">
        <v>193</v>
      </c>
      <c r="CU78" s="52">
        <v>3</v>
      </c>
      <c r="CW78" s="52">
        <v>193</v>
      </c>
      <c r="CX78" s="52">
        <v>3</v>
      </c>
      <c r="CZ78" s="52">
        <v>193</v>
      </c>
      <c r="DA78" s="52">
        <v>3</v>
      </c>
      <c r="DC78" s="52">
        <v>193</v>
      </c>
      <c r="DD78" s="52">
        <v>3</v>
      </c>
      <c r="DF78" s="52">
        <v>193</v>
      </c>
      <c r="DG78" s="52">
        <v>3</v>
      </c>
      <c r="DI78" s="52">
        <v>193</v>
      </c>
      <c r="DJ78" s="52">
        <v>3</v>
      </c>
      <c r="DL78" s="52">
        <v>193</v>
      </c>
      <c r="DM78" s="52">
        <v>3</v>
      </c>
      <c r="DO78" s="52">
        <v>193</v>
      </c>
      <c r="DP78" s="52">
        <v>3</v>
      </c>
      <c r="DR78" s="52">
        <v>193</v>
      </c>
      <c r="DS78" s="52">
        <v>3</v>
      </c>
      <c r="DU78" s="52">
        <v>193</v>
      </c>
      <c r="DV78" s="52">
        <v>3</v>
      </c>
      <c r="DX78" s="52">
        <v>193</v>
      </c>
      <c r="DY78" s="52">
        <v>3</v>
      </c>
      <c r="EA78" s="52">
        <v>193</v>
      </c>
      <c r="EB78" s="52">
        <v>3</v>
      </c>
      <c r="ED78" s="52">
        <v>193</v>
      </c>
      <c r="EE78" s="52">
        <v>3</v>
      </c>
      <c r="EG78" s="52">
        <v>193</v>
      </c>
      <c r="EH78" s="52">
        <v>3</v>
      </c>
      <c r="EJ78" s="52">
        <v>193</v>
      </c>
      <c r="EK78" s="52">
        <v>3</v>
      </c>
      <c r="EM78" s="52">
        <v>193</v>
      </c>
      <c r="EN78" s="52">
        <v>3</v>
      </c>
      <c r="EP78" s="52">
        <v>193</v>
      </c>
      <c r="EQ78" s="52">
        <v>3</v>
      </c>
      <c r="ES78" s="52">
        <v>193</v>
      </c>
      <c r="ET78" s="52">
        <v>3</v>
      </c>
      <c r="EV78" s="52">
        <v>193</v>
      </c>
      <c r="EW78" s="52">
        <v>3</v>
      </c>
      <c r="EY78" s="52">
        <v>193</v>
      </c>
      <c r="EZ78" s="52">
        <v>3</v>
      </c>
      <c r="FB78" s="52">
        <v>193</v>
      </c>
      <c r="FC78" s="52">
        <v>3</v>
      </c>
      <c r="FE78" s="52">
        <v>193</v>
      </c>
      <c r="FF78" s="52">
        <v>3</v>
      </c>
      <c r="FH78" s="52">
        <v>193</v>
      </c>
      <c r="FI78" s="52">
        <v>3</v>
      </c>
      <c r="FK78" s="52">
        <v>193</v>
      </c>
      <c r="FL78" s="52">
        <v>3</v>
      </c>
      <c r="FN78" s="52">
        <v>193</v>
      </c>
      <c r="FO78" s="52">
        <v>3</v>
      </c>
      <c r="FQ78" s="52">
        <v>193</v>
      </c>
      <c r="FR78" s="52">
        <v>3</v>
      </c>
      <c r="FT78" s="52">
        <v>193</v>
      </c>
      <c r="FU78" s="52">
        <v>3</v>
      </c>
      <c r="FW78" s="52">
        <v>193</v>
      </c>
      <c r="FX78" s="52">
        <v>3</v>
      </c>
      <c r="FZ78" s="52">
        <v>193</v>
      </c>
      <c r="GA78" s="52">
        <v>3</v>
      </c>
      <c r="GC78" s="54">
        <v>195</v>
      </c>
      <c r="GD78" s="54">
        <v>1E-10</v>
      </c>
      <c r="GE78" s="54">
        <v>1E-10</v>
      </c>
      <c r="GF78" s="54">
        <v>1E-10</v>
      </c>
      <c r="GG78" s="54">
        <v>1</v>
      </c>
      <c r="GH78" s="54">
        <v>2</v>
      </c>
      <c r="GI78" s="54">
        <v>3</v>
      </c>
      <c r="GJ78" s="54">
        <v>3</v>
      </c>
      <c r="GK78" s="54">
        <v>3</v>
      </c>
      <c r="GL78" s="54">
        <v>3</v>
      </c>
      <c r="GM78" s="54">
        <v>3</v>
      </c>
      <c r="GN78" s="54">
        <v>3</v>
      </c>
      <c r="GO78" s="54">
        <v>3</v>
      </c>
      <c r="GP78" s="54">
        <v>3</v>
      </c>
      <c r="GQ78" s="54">
        <v>3</v>
      </c>
      <c r="GR78" s="54">
        <v>3</v>
      </c>
      <c r="GS78" s="54">
        <v>3</v>
      </c>
      <c r="GT78" s="54">
        <v>3</v>
      </c>
      <c r="GU78" s="54">
        <v>3</v>
      </c>
      <c r="GV78" s="54">
        <v>3</v>
      </c>
      <c r="GW78" s="54">
        <v>3</v>
      </c>
      <c r="GX78" s="54">
        <v>3</v>
      </c>
      <c r="GY78" s="54">
        <v>3</v>
      </c>
      <c r="GZ78" s="54">
        <v>3</v>
      </c>
      <c r="HA78" s="54">
        <v>3</v>
      </c>
      <c r="HB78" s="54">
        <v>3</v>
      </c>
      <c r="HC78" s="54">
        <v>3</v>
      </c>
      <c r="HD78" s="54">
        <v>3</v>
      </c>
      <c r="HE78" s="54">
        <v>3</v>
      </c>
      <c r="HF78" s="54">
        <v>3</v>
      </c>
      <c r="HG78" s="54">
        <v>3</v>
      </c>
      <c r="HH78" s="54">
        <v>3</v>
      </c>
      <c r="HI78" s="54">
        <v>3</v>
      </c>
      <c r="HJ78" s="54">
        <v>3</v>
      </c>
      <c r="HK78" s="54">
        <v>3</v>
      </c>
      <c r="HL78" s="54">
        <v>3</v>
      </c>
      <c r="HM78" s="54">
        <v>3</v>
      </c>
      <c r="HN78" s="54">
        <v>3</v>
      </c>
      <c r="HO78" s="54">
        <v>3</v>
      </c>
      <c r="HP78" s="54">
        <v>3</v>
      </c>
      <c r="HQ78" s="54">
        <v>3</v>
      </c>
      <c r="HR78" s="54">
        <v>3</v>
      </c>
      <c r="HS78" s="54">
        <v>3</v>
      </c>
      <c r="HT78" s="54">
        <v>3</v>
      </c>
      <c r="HU78" s="54">
        <v>3</v>
      </c>
      <c r="HV78" s="54">
        <v>3</v>
      </c>
      <c r="HW78" s="54">
        <v>3</v>
      </c>
      <c r="HX78" s="54">
        <v>3</v>
      </c>
      <c r="HY78" s="54">
        <v>3</v>
      </c>
      <c r="HZ78" s="54">
        <v>3</v>
      </c>
      <c r="IA78" s="54">
        <v>3</v>
      </c>
      <c r="IB78" s="54">
        <v>3</v>
      </c>
      <c r="IC78" s="54">
        <v>3</v>
      </c>
      <c r="ID78" s="54">
        <v>3</v>
      </c>
      <c r="IE78" s="54">
        <v>3</v>
      </c>
      <c r="IF78" s="54">
        <v>3</v>
      </c>
      <c r="IG78" s="54">
        <v>3</v>
      </c>
      <c r="IH78" s="54"/>
    </row>
    <row r="79" spans="17:242">
      <c r="Q79" s="52">
        <v>194</v>
      </c>
      <c r="R79" s="52">
        <v>-1</v>
      </c>
      <c r="T79" s="52">
        <v>194</v>
      </c>
      <c r="U79" s="52">
        <v>-1</v>
      </c>
      <c r="W79" s="52">
        <v>194</v>
      </c>
      <c r="X79" s="52">
        <v>1E-10</v>
      </c>
      <c r="Z79" s="52">
        <v>194</v>
      </c>
      <c r="AA79" s="52">
        <v>1E-10</v>
      </c>
      <c r="AC79" s="52">
        <v>194</v>
      </c>
      <c r="AD79" s="52">
        <v>1</v>
      </c>
      <c r="AF79" s="52">
        <v>194</v>
      </c>
      <c r="AG79" s="52">
        <v>2</v>
      </c>
      <c r="AI79" s="52">
        <v>194</v>
      </c>
      <c r="AJ79" s="52">
        <v>3</v>
      </c>
      <c r="AL79" s="52">
        <v>194</v>
      </c>
      <c r="AM79" s="52">
        <v>3</v>
      </c>
      <c r="AO79" s="52">
        <v>194</v>
      </c>
      <c r="AP79" s="52">
        <v>3</v>
      </c>
      <c r="AR79" s="52">
        <v>194</v>
      </c>
      <c r="AS79" s="52">
        <v>3</v>
      </c>
      <c r="AU79" s="52">
        <v>194</v>
      </c>
      <c r="AV79" s="52">
        <v>3</v>
      </c>
      <c r="AX79" s="52">
        <v>194</v>
      </c>
      <c r="AY79" s="52">
        <v>3</v>
      </c>
      <c r="BA79" s="52">
        <v>194</v>
      </c>
      <c r="BB79" s="52">
        <v>3</v>
      </c>
      <c r="BD79" s="52">
        <v>194</v>
      </c>
      <c r="BE79" s="52">
        <v>3</v>
      </c>
      <c r="BG79" s="52">
        <v>194</v>
      </c>
      <c r="BH79" s="52">
        <v>3</v>
      </c>
      <c r="BJ79" s="52">
        <v>194</v>
      </c>
      <c r="BK79" s="52">
        <v>3</v>
      </c>
      <c r="BM79" s="52">
        <v>194</v>
      </c>
      <c r="BN79" s="52">
        <v>3</v>
      </c>
      <c r="BP79" s="52">
        <v>194</v>
      </c>
      <c r="BQ79" s="52">
        <v>3</v>
      </c>
      <c r="BS79" s="52">
        <v>194</v>
      </c>
      <c r="BT79" s="52">
        <v>3</v>
      </c>
      <c r="BV79" s="52">
        <v>194</v>
      </c>
      <c r="BW79" s="52">
        <v>3</v>
      </c>
      <c r="BY79" s="52">
        <v>194</v>
      </c>
      <c r="BZ79" s="52">
        <v>3</v>
      </c>
      <c r="CB79" s="52">
        <v>194</v>
      </c>
      <c r="CC79" s="52">
        <v>3</v>
      </c>
      <c r="CE79" s="52">
        <v>194</v>
      </c>
      <c r="CF79" s="52">
        <v>3</v>
      </c>
      <c r="CH79" s="52">
        <v>194</v>
      </c>
      <c r="CI79" s="52">
        <v>3</v>
      </c>
      <c r="CK79" s="52">
        <v>194</v>
      </c>
      <c r="CL79" s="52">
        <v>3</v>
      </c>
      <c r="CN79" s="52">
        <v>194</v>
      </c>
      <c r="CO79" s="52">
        <v>3</v>
      </c>
      <c r="CQ79" s="52">
        <v>194</v>
      </c>
      <c r="CR79" s="52">
        <v>3</v>
      </c>
      <c r="CT79" s="52">
        <v>194</v>
      </c>
      <c r="CU79" s="52">
        <v>3</v>
      </c>
      <c r="CW79" s="52">
        <v>194</v>
      </c>
      <c r="CX79" s="52">
        <v>3</v>
      </c>
      <c r="CZ79" s="52">
        <v>194</v>
      </c>
      <c r="DA79" s="52">
        <v>3</v>
      </c>
      <c r="DC79" s="52">
        <v>194</v>
      </c>
      <c r="DD79" s="52">
        <v>3</v>
      </c>
      <c r="DF79" s="52">
        <v>194</v>
      </c>
      <c r="DG79" s="52">
        <v>3</v>
      </c>
      <c r="DI79" s="52">
        <v>194</v>
      </c>
      <c r="DJ79" s="52">
        <v>3</v>
      </c>
      <c r="DL79" s="52">
        <v>194</v>
      </c>
      <c r="DM79" s="52">
        <v>3</v>
      </c>
      <c r="DO79" s="52">
        <v>194</v>
      </c>
      <c r="DP79" s="52">
        <v>3</v>
      </c>
      <c r="DR79" s="52">
        <v>194</v>
      </c>
      <c r="DS79" s="52">
        <v>3</v>
      </c>
      <c r="DU79" s="52">
        <v>194</v>
      </c>
      <c r="DV79" s="52">
        <v>3</v>
      </c>
      <c r="DX79" s="52">
        <v>194</v>
      </c>
      <c r="DY79" s="52">
        <v>3</v>
      </c>
      <c r="EA79" s="52">
        <v>194</v>
      </c>
      <c r="EB79" s="52">
        <v>3</v>
      </c>
      <c r="ED79" s="52">
        <v>194</v>
      </c>
      <c r="EE79" s="52">
        <v>3</v>
      </c>
      <c r="EG79" s="52">
        <v>194</v>
      </c>
      <c r="EH79" s="52">
        <v>3</v>
      </c>
      <c r="EJ79" s="52">
        <v>194</v>
      </c>
      <c r="EK79" s="52">
        <v>3</v>
      </c>
      <c r="EM79" s="52">
        <v>194</v>
      </c>
      <c r="EN79" s="52">
        <v>3</v>
      </c>
      <c r="EP79" s="52">
        <v>194</v>
      </c>
      <c r="EQ79" s="52">
        <v>3</v>
      </c>
      <c r="ES79" s="52">
        <v>194</v>
      </c>
      <c r="ET79" s="52">
        <v>3</v>
      </c>
      <c r="EV79" s="52">
        <v>194</v>
      </c>
      <c r="EW79" s="52">
        <v>3</v>
      </c>
      <c r="EY79" s="52">
        <v>194</v>
      </c>
      <c r="EZ79" s="52">
        <v>3</v>
      </c>
      <c r="FB79" s="52">
        <v>194</v>
      </c>
      <c r="FC79" s="52">
        <v>3</v>
      </c>
      <c r="FE79" s="52">
        <v>194</v>
      </c>
      <c r="FF79" s="52">
        <v>3</v>
      </c>
      <c r="FH79" s="52">
        <v>194</v>
      </c>
      <c r="FI79" s="52">
        <v>3</v>
      </c>
      <c r="FK79" s="52">
        <v>194</v>
      </c>
      <c r="FL79" s="52">
        <v>3</v>
      </c>
      <c r="FN79" s="52">
        <v>194</v>
      </c>
      <c r="FO79" s="52">
        <v>3</v>
      </c>
      <c r="FQ79" s="52">
        <v>194</v>
      </c>
      <c r="FR79" s="52">
        <v>3</v>
      </c>
      <c r="FT79" s="52">
        <v>194</v>
      </c>
      <c r="FU79" s="52">
        <v>3</v>
      </c>
      <c r="FW79" s="52">
        <v>194</v>
      </c>
      <c r="FX79" s="52">
        <v>3</v>
      </c>
      <c r="FZ79" s="52">
        <v>194</v>
      </c>
      <c r="GA79" s="52">
        <v>3</v>
      </c>
      <c r="GC79" s="54">
        <v>196</v>
      </c>
      <c r="GD79" s="54">
        <v>1E-10</v>
      </c>
      <c r="GE79" s="54">
        <v>1E-10</v>
      </c>
      <c r="GF79" s="54">
        <v>1</v>
      </c>
      <c r="GG79" s="54">
        <v>2</v>
      </c>
      <c r="GH79" s="54">
        <v>3</v>
      </c>
      <c r="GI79" s="54">
        <v>3</v>
      </c>
      <c r="GJ79" s="54">
        <v>3</v>
      </c>
      <c r="GK79" s="54">
        <v>3</v>
      </c>
      <c r="GL79" s="54">
        <v>3</v>
      </c>
      <c r="GM79" s="54">
        <v>3</v>
      </c>
      <c r="GN79" s="54">
        <v>3</v>
      </c>
      <c r="GO79" s="54">
        <v>3</v>
      </c>
      <c r="GP79" s="54">
        <v>3</v>
      </c>
      <c r="GQ79" s="54">
        <v>3</v>
      </c>
      <c r="GR79" s="54">
        <v>3</v>
      </c>
      <c r="GS79" s="54">
        <v>3</v>
      </c>
      <c r="GT79" s="54">
        <v>3</v>
      </c>
      <c r="GU79" s="54">
        <v>3</v>
      </c>
      <c r="GV79" s="54">
        <v>3</v>
      </c>
      <c r="GW79" s="54">
        <v>3</v>
      </c>
      <c r="GX79" s="54">
        <v>3</v>
      </c>
      <c r="GY79" s="54">
        <v>3</v>
      </c>
      <c r="GZ79" s="54">
        <v>3</v>
      </c>
      <c r="HA79" s="54">
        <v>3</v>
      </c>
      <c r="HB79" s="54">
        <v>3</v>
      </c>
      <c r="HC79" s="54">
        <v>3</v>
      </c>
      <c r="HD79" s="54">
        <v>3</v>
      </c>
      <c r="HE79" s="54">
        <v>3</v>
      </c>
      <c r="HF79" s="54">
        <v>3</v>
      </c>
      <c r="HG79" s="54">
        <v>3</v>
      </c>
      <c r="HH79" s="54">
        <v>3</v>
      </c>
      <c r="HI79" s="54">
        <v>3</v>
      </c>
      <c r="HJ79" s="54">
        <v>3</v>
      </c>
      <c r="HK79" s="54">
        <v>3</v>
      </c>
      <c r="HL79" s="54">
        <v>3</v>
      </c>
      <c r="HM79" s="54">
        <v>3</v>
      </c>
      <c r="HN79" s="54">
        <v>3</v>
      </c>
      <c r="HO79" s="54">
        <v>3</v>
      </c>
      <c r="HP79" s="54">
        <v>3</v>
      </c>
      <c r="HQ79" s="54">
        <v>3</v>
      </c>
      <c r="HR79" s="54">
        <v>3</v>
      </c>
      <c r="HS79" s="54">
        <v>3</v>
      </c>
      <c r="HT79" s="54">
        <v>3</v>
      </c>
      <c r="HU79" s="54">
        <v>3</v>
      </c>
      <c r="HV79" s="54">
        <v>3</v>
      </c>
      <c r="HW79" s="54">
        <v>3</v>
      </c>
      <c r="HX79" s="54">
        <v>3</v>
      </c>
      <c r="HY79" s="54">
        <v>3</v>
      </c>
      <c r="HZ79" s="54">
        <v>3</v>
      </c>
      <c r="IA79" s="54">
        <v>3</v>
      </c>
      <c r="IB79" s="54">
        <v>3</v>
      </c>
      <c r="IC79" s="54">
        <v>3</v>
      </c>
      <c r="ID79" s="54">
        <v>3</v>
      </c>
      <c r="IE79" s="54">
        <v>3</v>
      </c>
      <c r="IF79" s="54">
        <v>3</v>
      </c>
      <c r="IG79" s="54">
        <v>3</v>
      </c>
      <c r="IH79" s="54"/>
    </row>
    <row r="80" spans="17:242">
      <c r="Q80" s="52">
        <v>195</v>
      </c>
      <c r="R80" s="52">
        <v>1E-10</v>
      </c>
      <c r="T80" s="52">
        <v>195</v>
      </c>
      <c r="U80" s="52">
        <v>1E-10</v>
      </c>
      <c r="W80" s="52">
        <v>195</v>
      </c>
      <c r="X80" s="52">
        <v>1E-10</v>
      </c>
      <c r="Z80" s="52">
        <v>195</v>
      </c>
      <c r="AA80" s="52">
        <v>1</v>
      </c>
      <c r="AC80" s="52">
        <v>195</v>
      </c>
      <c r="AD80" s="52">
        <v>2</v>
      </c>
      <c r="AF80" s="52">
        <v>195</v>
      </c>
      <c r="AG80" s="52">
        <v>3</v>
      </c>
      <c r="AI80" s="52">
        <v>195</v>
      </c>
      <c r="AJ80" s="52">
        <v>3</v>
      </c>
      <c r="AL80" s="52">
        <v>195</v>
      </c>
      <c r="AM80" s="52">
        <v>3</v>
      </c>
      <c r="AO80" s="52">
        <v>195</v>
      </c>
      <c r="AP80" s="52">
        <v>3</v>
      </c>
      <c r="AR80" s="52">
        <v>195</v>
      </c>
      <c r="AS80" s="52">
        <v>3</v>
      </c>
      <c r="AU80" s="52">
        <v>195</v>
      </c>
      <c r="AV80" s="52">
        <v>3</v>
      </c>
      <c r="AX80" s="52">
        <v>195</v>
      </c>
      <c r="AY80" s="52">
        <v>3</v>
      </c>
      <c r="BA80" s="52">
        <v>195</v>
      </c>
      <c r="BB80" s="52">
        <v>3</v>
      </c>
      <c r="BD80" s="52">
        <v>195</v>
      </c>
      <c r="BE80" s="52">
        <v>3</v>
      </c>
      <c r="BG80" s="52">
        <v>195</v>
      </c>
      <c r="BH80" s="52">
        <v>3</v>
      </c>
      <c r="BJ80" s="52">
        <v>195</v>
      </c>
      <c r="BK80" s="52">
        <v>3</v>
      </c>
      <c r="BM80" s="52">
        <v>195</v>
      </c>
      <c r="BN80" s="52">
        <v>3</v>
      </c>
      <c r="BP80" s="52">
        <v>195</v>
      </c>
      <c r="BQ80" s="52">
        <v>3</v>
      </c>
      <c r="BS80" s="52">
        <v>195</v>
      </c>
      <c r="BT80" s="52">
        <v>3</v>
      </c>
      <c r="BV80" s="52">
        <v>195</v>
      </c>
      <c r="BW80" s="52">
        <v>3</v>
      </c>
      <c r="BY80" s="52">
        <v>195</v>
      </c>
      <c r="BZ80" s="52">
        <v>3</v>
      </c>
      <c r="CB80" s="52">
        <v>195</v>
      </c>
      <c r="CC80" s="52">
        <v>3</v>
      </c>
      <c r="CE80" s="52">
        <v>195</v>
      </c>
      <c r="CF80" s="52">
        <v>3</v>
      </c>
      <c r="CH80" s="52">
        <v>195</v>
      </c>
      <c r="CI80" s="52">
        <v>3</v>
      </c>
      <c r="CK80" s="52">
        <v>195</v>
      </c>
      <c r="CL80" s="52">
        <v>3</v>
      </c>
      <c r="CN80" s="52">
        <v>195</v>
      </c>
      <c r="CO80" s="52">
        <v>3</v>
      </c>
      <c r="CQ80" s="52">
        <v>195</v>
      </c>
      <c r="CR80" s="52">
        <v>3</v>
      </c>
      <c r="CT80" s="52">
        <v>195</v>
      </c>
      <c r="CU80" s="52">
        <v>3</v>
      </c>
      <c r="CW80" s="52">
        <v>195</v>
      </c>
      <c r="CX80" s="52">
        <v>3</v>
      </c>
      <c r="CZ80" s="52">
        <v>195</v>
      </c>
      <c r="DA80" s="52">
        <v>3</v>
      </c>
      <c r="DC80" s="52">
        <v>195</v>
      </c>
      <c r="DD80" s="52">
        <v>3</v>
      </c>
      <c r="DF80" s="52">
        <v>195</v>
      </c>
      <c r="DG80" s="52">
        <v>3</v>
      </c>
      <c r="DI80" s="52">
        <v>195</v>
      </c>
      <c r="DJ80" s="52">
        <v>3</v>
      </c>
      <c r="DL80" s="52">
        <v>195</v>
      </c>
      <c r="DM80" s="52">
        <v>3</v>
      </c>
      <c r="DO80" s="52">
        <v>195</v>
      </c>
      <c r="DP80" s="52">
        <v>3</v>
      </c>
      <c r="DR80" s="52">
        <v>195</v>
      </c>
      <c r="DS80" s="52">
        <v>3</v>
      </c>
      <c r="DU80" s="52">
        <v>195</v>
      </c>
      <c r="DV80" s="52">
        <v>3</v>
      </c>
      <c r="DX80" s="52">
        <v>195</v>
      </c>
      <c r="DY80" s="52">
        <v>3</v>
      </c>
      <c r="EA80" s="52">
        <v>195</v>
      </c>
      <c r="EB80" s="52">
        <v>3</v>
      </c>
      <c r="ED80" s="52">
        <v>195</v>
      </c>
      <c r="EE80" s="52">
        <v>3</v>
      </c>
      <c r="EG80" s="52">
        <v>195</v>
      </c>
      <c r="EH80" s="52">
        <v>3</v>
      </c>
      <c r="EJ80" s="52">
        <v>195</v>
      </c>
      <c r="EK80" s="52">
        <v>3</v>
      </c>
      <c r="EM80" s="52">
        <v>195</v>
      </c>
      <c r="EN80" s="52">
        <v>3</v>
      </c>
      <c r="EP80" s="52">
        <v>195</v>
      </c>
      <c r="EQ80" s="52">
        <v>3</v>
      </c>
      <c r="ES80" s="52">
        <v>195</v>
      </c>
      <c r="ET80" s="52">
        <v>3</v>
      </c>
      <c r="EV80" s="52">
        <v>195</v>
      </c>
      <c r="EW80" s="52">
        <v>3</v>
      </c>
      <c r="EY80" s="52">
        <v>195</v>
      </c>
      <c r="EZ80" s="52">
        <v>3</v>
      </c>
      <c r="FB80" s="52">
        <v>195</v>
      </c>
      <c r="FC80" s="52">
        <v>3</v>
      </c>
      <c r="FE80" s="52">
        <v>195</v>
      </c>
      <c r="FF80" s="52">
        <v>3</v>
      </c>
      <c r="FH80" s="52">
        <v>195</v>
      </c>
      <c r="FI80" s="52">
        <v>3</v>
      </c>
      <c r="FK80" s="52">
        <v>195</v>
      </c>
      <c r="FL80" s="52">
        <v>3</v>
      </c>
      <c r="FN80" s="52">
        <v>195</v>
      </c>
      <c r="FO80" s="52">
        <v>3</v>
      </c>
      <c r="FQ80" s="52">
        <v>195</v>
      </c>
      <c r="FR80" s="52">
        <v>3</v>
      </c>
      <c r="FT80" s="52">
        <v>195</v>
      </c>
      <c r="FU80" s="52">
        <v>3</v>
      </c>
      <c r="FW80" s="52">
        <v>195</v>
      </c>
      <c r="FX80" s="52">
        <v>3</v>
      </c>
      <c r="FZ80" s="52">
        <v>195</v>
      </c>
      <c r="GA80" s="52">
        <v>3</v>
      </c>
      <c r="GC80" s="54">
        <v>197</v>
      </c>
      <c r="GD80" s="54">
        <v>1</v>
      </c>
      <c r="GE80" s="54">
        <v>1</v>
      </c>
      <c r="GF80" s="54">
        <v>2</v>
      </c>
      <c r="GG80" s="54">
        <v>3</v>
      </c>
      <c r="GH80" s="54">
        <v>3</v>
      </c>
      <c r="GI80" s="54">
        <v>3</v>
      </c>
      <c r="GJ80" s="54">
        <v>3</v>
      </c>
      <c r="GK80" s="54">
        <v>3</v>
      </c>
      <c r="GL80" s="54">
        <v>3</v>
      </c>
      <c r="GM80" s="54">
        <v>3</v>
      </c>
      <c r="GN80" s="54">
        <v>3</v>
      </c>
      <c r="GO80" s="54">
        <v>3</v>
      </c>
      <c r="GP80" s="54">
        <v>3</v>
      </c>
      <c r="GQ80" s="54">
        <v>3</v>
      </c>
      <c r="GR80" s="54">
        <v>3</v>
      </c>
      <c r="GS80" s="54">
        <v>3</v>
      </c>
      <c r="GT80" s="54">
        <v>3</v>
      </c>
      <c r="GU80" s="54">
        <v>3</v>
      </c>
      <c r="GV80" s="54">
        <v>3</v>
      </c>
      <c r="GW80" s="54">
        <v>3</v>
      </c>
      <c r="GX80" s="54">
        <v>3</v>
      </c>
      <c r="GY80" s="54">
        <v>3</v>
      </c>
      <c r="GZ80" s="54">
        <v>3</v>
      </c>
      <c r="HA80" s="54">
        <v>3</v>
      </c>
      <c r="HB80" s="54">
        <v>3</v>
      </c>
      <c r="HC80" s="54">
        <v>3</v>
      </c>
      <c r="HD80" s="54">
        <v>3</v>
      </c>
      <c r="HE80" s="54">
        <v>3</v>
      </c>
      <c r="HF80" s="54">
        <v>3</v>
      </c>
      <c r="HG80" s="54">
        <v>3</v>
      </c>
      <c r="HH80" s="54">
        <v>3</v>
      </c>
      <c r="HI80" s="54">
        <v>3</v>
      </c>
      <c r="HJ80" s="54">
        <v>3</v>
      </c>
      <c r="HK80" s="54">
        <v>3</v>
      </c>
      <c r="HL80" s="54">
        <v>3</v>
      </c>
      <c r="HM80" s="54">
        <v>3</v>
      </c>
      <c r="HN80" s="54">
        <v>3</v>
      </c>
      <c r="HO80" s="54">
        <v>3</v>
      </c>
      <c r="HP80" s="54">
        <v>3</v>
      </c>
      <c r="HQ80" s="54">
        <v>3</v>
      </c>
      <c r="HR80" s="54">
        <v>3</v>
      </c>
      <c r="HS80" s="54">
        <v>3</v>
      </c>
      <c r="HT80" s="54">
        <v>3</v>
      </c>
      <c r="HU80" s="54">
        <v>3</v>
      </c>
      <c r="HV80" s="54">
        <v>3</v>
      </c>
      <c r="HW80" s="54">
        <v>3</v>
      </c>
      <c r="HX80" s="54">
        <v>3</v>
      </c>
      <c r="HY80" s="54">
        <v>3</v>
      </c>
      <c r="HZ80" s="54">
        <v>3</v>
      </c>
      <c r="IA80" s="54">
        <v>3</v>
      </c>
      <c r="IB80" s="54">
        <v>3</v>
      </c>
      <c r="IC80" s="54">
        <v>3</v>
      </c>
      <c r="ID80" s="54">
        <v>3</v>
      </c>
      <c r="IE80" s="54">
        <v>3</v>
      </c>
      <c r="IF80" s="54">
        <v>3</v>
      </c>
      <c r="IG80" s="54">
        <v>3</v>
      </c>
      <c r="IH80" s="54"/>
    </row>
    <row r="81" spans="17:242">
      <c r="Q81" s="52">
        <v>196</v>
      </c>
      <c r="R81" s="52">
        <v>1E-10</v>
      </c>
      <c r="T81" s="52">
        <v>196</v>
      </c>
      <c r="U81" s="52">
        <v>1E-10</v>
      </c>
      <c r="W81" s="52">
        <v>196</v>
      </c>
      <c r="X81" s="52">
        <v>1</v>
      </c>
      <c r="Z81" s="52">
        <v>196</v>
      </c>
      <c r="AA81" s="52">
        <v>2</v>
      </c>
      <c r="AC81" s="52">
        <v>196</v>
      </c>
      <c r="AD81" s="52">
        <v>3</v>
      </c>
      <c r="AF81" s="52">
        <v>196</v>
      </c>
      <c r="AG81" s="52">
        <v>3</v>
      </c>
      <c r="AI81" s="52">
        <v>196</v>
      </c>
      <c r="AJ81" s="52">
        <v>3</v>
      </c>
      <c r="AL81" s="52">
        <v>196</v>
      </c>
      <c r="AM81" s="52">
        <v>3</v>
      </c>
      <c r="AO81" s="52">
        <v>196</v>
      </c>
      <c r="AP81" s="52">
        <v>3</v>
      </c>
      <c r="AR81" s="52">
        <v>196</v>
      </c>
      <c r="AS81" s="52">
        <v>3</v>
      </c>
      <c r="AU81" s="52">
        <v>196</v>
      </c>
      <c r="AV81" s="52">
        <v>3</v>
      </c>
      <c r="AX81" s="52">
        <v>196</v>
      </c>
      <c r="AY81" s="52">
        <v>3</v>
      </c>
      <c r="BA81" s="52">
        <v>196</v>
      </c>
      <c r="BB81" s="52">
        <v>3</v>
      </c>
      <c r="BD81" s="52">
        <v>196</v>
      </c>
      <c r="BE81" s="52">
        <v>3</v>
      </c>
      <c r="BG81" s="52">
        <v>196</v>
      </c>
      <c r="BH81" s="52">
        <v>3</v>
      </c>
      <c r="BJ81" s="52">
        <v>196</v>
      </c>
      <c r="BK81" s="52">
        <v>3</v>
      </c>
      <c r="BM81" s="52">
        <v>196</v>
      </c>
      <c r="BN81" s="52">
        <v>3</v>
      </c>
      <c r="BP81" s="52">
        <v>196</v>
      </c>
      <c r="BQ81" s="52">
        <v>3</v>
      </c>
      <c r="BS81" s="52">
        <v>196</v>
      </c>
      <c r="BT81" s="52">
        <v>3</v>
      </c>
      <c r="BV81" s="52">
        <v>196</v>
      </c>
      <c r="BW81" s="52">
        <v>3</v>
      </c>
      <c r="BY81" s="52">
        <v>196</v>
      </c>
      <c r="BZ81" s="52">
        <v>3</v>
      </c>
      <c r="CB81" s="52">
        <v>196</v>
      </c>
      <c r="CC81" s="52">
        <v>3</v>
      </c>
      <c r="CE81" s="52">
        <v>196</v>
      </c>
      <c r="CF81" s="52">
        <v>3</v>
      </c>
      <c r="CH81" s="52">
        <v>196</v>
      </c>
      <c r="CI81" s="52">
        <v>3</v>
      </c>
      <c r="CK81" s="52">
        <v>196</v>
      </c>
      <c r="CL81" s="52">
        <v>3</v>
      </c>
      <c r="CN81" s="52">
        <v>196</v>
      </c>
      <c r="CO81" s="52">
        <v>3</v>
      </c>
      <c r="CQ81" s="52">
        <v>196</v>
      </c>
      <c r="CR81" s="52">
        <v>3</v>
      </c>
      <c r="CT81" s="52">
        <v>196</v>
      </c>
      <c r="CU81" s="52">
        <v>3</v>
      </c>
      <c r="CW81" s="52">
        <v>196</v>
      </c>
      <c r="CX81" s="52">
        <v>3</v>
      </c>
      <c r="CZ81" s="52">
        <v>196</v>
      </c>
      <c r="DA81" s="52">
        <v>3</v>
      </c>
      <c r="DC81" s="52">
        <v>196</v>
      </c>
      <c r="DD81" s="52">
        <v>3</v>
      </c>
      <c r="DF81" s="52">
        <v>196</v>
      </c>
      <c r="DG81" s="52">
        <v>3</v>
      </c>
      <c r="DI81" s="52">
        <v>196</v>
      </c>
      <c r="DJ81" s="52">
        <v>3</v>
      </c>
      <c r="DL81" s="52">
        <v>196</v>
      </c>
      <c r="DM81" s="52">
        <v>3</v>
      </c>
      <c r="DO81" s="52">
        <v>196</v>
      </c>
      <c r="DP81" s="52">
        <v>3</v>
      </c>
      <c r="DR81" s="52">
        <v>196</v>
      </c>
      <c r="DS81" s="52">
        <v>3</v>
      </c>
      <c r="DU81" s="52">
        <v>196</v>
      </c>
      <c r="DV81" s="52">
        <v>3</v>
      </c>
      <c r="DX81" s="52">
        <v>196</v>
      </c>
      <c r="DY81" s="52">
        <v>3</v>
      </c>
      <c r="EA81" s="52">
        <v>196</v>
      </c>
      <c r="EB81" s="52">
        <v>3</v>
      </c>
      <c r="ED81" s="52">
        <v>196</v>
      </c>
      <c r="EE81" s="52">
        <v>3</v>
      </c>
      <c r="EG81" s="52">
        <v>196</v>
      </c>
      <c r="EH81" s="52">
        <v>3</v>
      </c>
      <c r="EJ81" s="52">
        <v>196</v>
      </c>
      <c r="EK81" s="52">
        <v>3</v>
      </c>
      <c r="EM81" s="52">
        <v>196</v>
      </c>
      <c r="EN81" s="52">
        <v>3</v>
      </c>
      <c r="EP81" s="52">
        <v>196</v>
      </c>
      <c r="EQ81" s="52">
        <v>3</v>
      </c>
      <c r="ES81" s="52">
        <v>196</v>
      </c>
      <c r="ET81" s="52">
        <v>3</v>
      </c>
      <c r="EV81" s="52">
        <v>196</v>
      </c>
      <c r="EW81" s="52">
        <v>3</v>
      </c>
      <c r="EY81" s="52">
        <v>196</v>
      </c>
      <c r="EZ81" s="52">
        <v>3</v>
      </c>
      <c r="FB81" s="52">
        <v>196</v>
      </c>
      <c r="FC81" s="52">
        <v>3</v>
      </c>
      <c r="FE81" s="52">
        <v>196</v>
      </c>
      <c r="FF81" s="52">
        <v>3</v>
      </c>
      <c r="FH81" s="52">
        <v>196</v>
      </c>
      <c r="FI81" s="52">
        <v>3</v>
      </c>
      <c r="FK81" s="52">
        <v>196</v>
      </c>
      <c r="FL81" s="52">
        <v>3</v>
      </c>
      <c r="FN81" s="52">
        <v>196</v>
      </c>
      <c r="FO81" s="52">
        <v>3</v>
      </c>
      <c r="FQ81" s="52">
        <v>196</v>
      </c>
      <c r="FR81" s="52">
        <v>3</v>
      </c>
      <c r="FT81" s="52">
        <v>196</v>
      </c>
      <c r="FU81" s="52">
        <v>3</v>
      </c>
      <c r="FW81" s="52">
        <v>196</v>
      </c>
      <c r="FX81" s="52">
        <v>3</v>
      </c>
      <c r="FZ81" s="52">
        <v>196</v>
      </c>
      <c r="GA81" s="52">
        <v>3</v>
      </c>
      <c r="GC81" s="54">
        <v>198</v>
      </c>
      <c r="GD81" s="54">
        <v>2</v>
      </c>
      <c r="GE81" s="54">
        <v>2</v>
      </c>
      <c r="GF81" s="54">
        <v>3</v>
      </c>
      <c r="GG81" s="54">
        <v>3</v>
      </c>
      <c r="GH81" s="54">
        <v>3</v>
      </c>
      <c r="GI81" s="54">
        <v>3</v>
      </c>
      <c r="GJ81" s="54">
        <v>3</v>
      </c>
      <c r="GK81" s="54">
        <v>3</v>
      </c>
      <c r="GL81" s="54">
        <v>3</v>
      </c>
      <c r="GM81" s="54">
        <v>3</v>
      </c>
      <c r="GN81" s="54">
        <v>3</v>
      </c>
      <c r="GO81" s="54">
        <v>3</v>
      </c>
      <c r="GP81" s="54">
        <v>3</v>
      </c>
      <c r="GQ81" s="54">
        <v>3</v>
      </c>
      <c r="GR81" s="54">
        <v>3</v>
      </c>
      <c r="GS81" s="54">
        <v>3</v>
      </c>
      <c r="GT81" s="54">
        <v>3</v>
      </c>
      <c r="GU81" s="54">
        <v>3</v>
      </c>
      <c r="GV81" s="54">
        <v>3</v>
      </c>
      <c r="GW81" s="54">
        <v>3</v>
      </c>
      <c r="GX81" s="54">
        <v>3</v>
      </c>
      <c r="GY81" s="54">
        <v>3</v>
      </c>
      <c r="GZ81" s="54">
        <v>3</v>
      </c>
      <c r="HA81" s="54">
        <v>3</v>
      </c>
      <c r="HB81" s="54">
        <v>3</v>
      </c>
      <c r="HC81" s="54">
        <v>3</v>
      </c>
      <c r="HD81" s="54">
        <v>3</v>
      </c>
      <c r="HE81" s="54">
        <v>3</v>
      </c>
      <c r="HF81" s="54">
        <v>3</v>
      </c>
      <c r="HG81" s="54">
        <v>3</v>
      </c>
      <c r="HH81" s="54">
        <v>3</v>
      </c>
      <c r="HI81" s="54">
        <v>3</v>
      </c>
      <c r="HJ81" s="54">
        <v>3</v>
      </c>
      <c r="HK81" s="54">
        <v>3</v>
      </c>
      <c r="HL81" s="54">
        <v>3</v>
      </c>
      <c r="HM81" s="54">
        <v>3</v>
      </c>
      <c r="HN81" s="54">
        <v>3</v>
      </c>
      <c r="HO81" s="54">
        <v>3</v>
      </c>
      <c r="HP81" s="54">
        <v>3</v>
      </c>
      <c r="HQ81" s="54">
        <v>3</v>
      </c>
      <c r="HR81" s="54">
        <v>3</v>
      </c>
      <c r="HS81" s="54">
        <v>3</v>
      </c>
      <c r="HT81" s="54">
        <v>3</v>
      </c>
      <c r="HU81" s="54">
        <v>3</v>
      </c>
      <c r="HV81" s="54">
        <v>3</v>
      </c>
      <c r="HW81" s="54">
        <v>3</v>
      </c>
      <c r="HX81" s="54">
        <v>3</v>
      </c>
      <c r="HY81" s="54">
        <v>3</v>
      </c>
      <c r="HZ81" s="54">
        <v>3</v>
      </c>
      <c r="IA81" s="54">
        <v>3</v>
      </c>
      <c r="IB81" s="54">
        <v>3</v>
      </c>
      <c r="IC81" s="54">
        <v>3</v>
      </c>
      <c r="ID81" s="54">
        <v>3</v>
      </c>
      <c r="IE81" s="54">
        <v>3</v>
      </c>
      <c r="IF81" s="54">
        <v>3</v>
      </c>
      <c r="IG81" s="54">
        <v>3</v>
      </c>
      <c r="IH81" s="54"/>
    </row>
    <row r="82" spans="17:242">
      <c r="Q82" s="52">
        <v>197</v>
      </c>
      <c r="R82" s="52">
        <v>1</v>
      </c>
      <c r="T82" s="52">
        <v>197</v>
      </c>
      <c r="U82" s="52">
        <v>1</v>
      </c>
      <c r="W82" s="52">
        <v>197</v>
      </c>
      <c r="X82" s="52">
        <v>2</v>
      </c>
      <c r="Z82" s="52">
        <v>197</v>
      </c>
      <c r="AA82" s="52">
        <v>3</v>
      </c>
      <c r="AC82" s="52">
        <v>197</v>
      </c>
      <c r="AD82" s="52">
        <v>3</v>
      </c>
      <c r="AF82" s="52">
        <v>197</v>
      </c>
      <c r="AG82" s="52">
        <v>3</v>
      </c>
      <c r="AI82" s="52">
        <v>197</v>
      </c>
      <c r="AJ82" s="52">
        <v>3</v>
      </c>
      <c r="AL82" s="52">
        <v>197</v>
      </c>
      <c r="AM82" s="52">
        <v>3</v>
      </c>
      <c r="AO82" s="52">
        <v>197</v>
      </c>
      <c r="AP82" s="52">
        <v>3</v>
      </c>
      <c r="AR82" s="52">
        <v>197</v>
      </c>
      <c r="AS82" s="52">
        <v>3</v>
      </c>
      <c r="AU82" s="52">
        <v>197</v>
      </c>
      <c r="AV82" s="52">
        <v>3</v>
      </c>
      <c r="AX82" s="52">
        <v>197</v>
      </c>
      <c r="AY82" s="52">
        <v>3</v>
      </c>
      <c r="BA82" s="52">
        <v>197</v>
      </c>
      <c r="BB82" s="52">
        <v>3</v>
      </c>
      <c r="BD82" s="52">
        <v>197</v>
      </c>
      <c r="BE82" s="52">
        <v>3</v>
      </c>
      <c r="BG82" s="52">
        <v>197</v>
      </c>
      <c r="BH82" s="52">
        <v>3</v>
      </c>
      <c r="BJ82" s="52">
        <v>197</v>
      </c>
      <c r="BK82" s="52">
        <v>3</v>
      </c>
      <c r="BM82" s="52">
        <v>197</v>
      </c>
      <c r="BN82" s="52">
        <v>3</v>
      </c>
      <c r="BP82" s="52">
        <v>197</v>
      </c>
      <c r="BQ82" s="52">
        <v>3</v>
      </c>
      <c r="BS82" s="52">
        <v>197</v>
      </c>
      <c r="BT82" s="52">
        <v>3</v>
      </c>
      <c r="BV82" s="52">
        <v>197</v>
      </c>
      <c r="BW82" s="52">
        <v>3</v>
      </c>
      <c r="BY82" s="52">
        <v>197</v>
      </c>
      <c r="BZ82" s="52">
        <v>3</v>
      </c>
      <c r="CB82" s="52">
        <v>197</v>
      </c>
      <c r="CC82" s="52">
        <v>3</v>
      </c>
      <c r="CE82" s="52">
        <v>197</v>
      </c>
      <c r="CF82" s="52">
        <v>3</v>
      </c>
      <c r="CH82" s="52">
        <v>197</v>
      </c>
      <c r="CI82" s="52">
        <v>3</v>
      </c>
      <c r="CK82" s="52">
        <v>197</v>
      </c>
      <c r="CL82" s="52">
        <v>3</v>
      </c>
      <c r="CN82" s="52">
        <v>197</v>
      </c>
      <c r="CO82" s="52">
        <v>3</v>
      </c>
      <c r="CQ82" s="52">
        <v>197</v>
      </c>
      <c r="CR82" s="52">
        <v>3</v>
      </c>
      <c r="CT82" s="52">
        <v>197</v>
      </c>
      <c r="CU82" s="52">
        <v>3</v>
      </c>
      <c r="CW82" s="52">
        <v>197</v>
      </c>
      <c r="CX82" s="52">
        <v>3</v>
      </c>
      <c r="CZ82" s="52">
        <v>197</v>
      </c>
      <c r="DA82" s="52">
        <v>3</v>
      </c>
      <c r="DC82" s="52">
        <v>197</v>
      </c>
      <c r="DD82" s="52">
        <v>3</v>
      </c>
      <c r="DF82" s="52">
        <v>197</v>
      </c>
      <c r="DG82" s="52">
        <v>3</v>
      </c>
      <c r="DI82" s="52">
        <v>197</v>
      </c>
      <c r="DJ82" s="52">
        <v>3</v>
      </c>
      <c r="DL82" s="52">
        <v>197</v>
      </c>
      <c r="DM82" s="52">
        <v>3</v>
      </c>
      <c r="DO82" s="52">
        <v>197</v>
      </c>
      <c r="DP82" s="52">
        <v>3</v>
      </c>
      <c r="DR82" s="52">
        <v>197</v>
      </c>
      <c r="DS82" s="52">
        <v>3</v>
      </c>
      <c r="DU82" s="52">
        <v>197</v>
      </c>
      <c r="DV82" s="52">
        <v>3</v>
      </c>
      <c r="DX82" s="52">
        <v>197</v>
      </c>
      <c r="DY82" s="52">
        <v>3</v>
      </c>
      <c r="EA82" s="52">
        <v>197</v>
      </c>
      <c r="EB82" s="52">
        <v>3</v>
      </c>
      <c r="ED82" s="52">
        <v>197</v>
      </c>
      <c r="EE82" s="52">
        <v>3</v>
      </c>
      <c r="EG82" s="52">
        <v>197</v>
      </c>
      <c r="EH82" s="52">
        <v>3</v>
      </c>
      <c r="EJ82" s="52">
        <v>197</v>
      </c>
      <c r="EK82" s="52">
        <v>3</v>
      </c>
      <c r="EM82" s="52">
        <v>197</v>
      </c>
      <c r="EN82" s="52">
        <v>3</v>
      </c>
      <c r="EP82" s="52">
        <v>197</v>
      </c>
      <c r="EQ82" s="52">
        <v>3</v>
      </c>
      <c r="ES82" s="52">
        <v>197</v>
      </c>
      <c r="ET82" s="52">
        <v>3</v>
      </c>
      <c r="EV82" s="52">
        <v>197</v>
      </c>
      <c r="EW82" s="52">
        <v>3</v>
      </c>
      <c r="EY82" s="52">
        <v>197</v>
      </c>
      <c r="EZ82" s="52">
        <v>3</v>
      </c>
      <c r="FB82" s="52">
        <v>197</v>
      </c>
      <c r="FC82" s="52">
        <v>3</v>
      </c>
      <c r="FE82" s="52">
        <v>197</v>
      </c>
      <c r="FF82" s="52">
        <v>3</v>
      </c>
      <c r="FH82" s="52">
        <v>197</v>
      </c>
      <c r="FI82" s="52">
        <v>3</v>
      </c>
      <c r="FK82" s="52">
        <v>197</v>
      </c>
      <c r="FL82" s="52">
        <v>3</v>
      </c>
      <c r="FN82" s="52">
        <v>197</v>
      </c>
      <c r="FO82" s="52">
        <v>3</v>
      </c>
      <c r="FQ82" s="52">
        <v>197</v>
      </c>
      <c r="FR82" s="52">
        <v>3</v>
      </c>
      <c r="FT82" s="52">
        <v>197</v>
      </c>
      <c r="FU82" s="52">
        <v>3</v>
      </c>
      <c r="FW82" s="52">
        <v>197</v>
      </c>
      <c r="FX82" s="52">
        <v>3</v>
      </c>
      <c r="FZ82" s="52">
        <v>197</v>
      </c>
      <c r="GA82" s="52">
        <v>3</v>
      </c>
      <c r="GC82" s="54">
        <v>199</v>
      </c>
      <c r="GD82" s="54">
        <v>3</v>
      </c>
      <c r="GE82" s="54">
        <v>3</v>
      </c>
      <c r="GF82" s="54">
        <v>3</v>
      </c>
      <c r="GG82" s="54">
        <v>3</v>
      </c>
      <c r="GH82" s="54">
        <v>3</v>
      </c>
      <c r="GI82" s="54">
        <v>3</v>
      </c>
      <c r="GJ82" s="54">
        <v>3</v>
      </c>
      <c r="GK82" s="54">
        <v>3</v>
      </c>
      <c r="GL82" s="54">
        <v>3</v>
      </c>
      <c r="GM82" s="54">
        <v>3</v>
      </c>
      <c r="GN82" s="54">
        <v>3</v>
      </c>
      <c r="GO82" s="54">
        <v>3</v>
      </c>
      <c r="GP82" s="54">
        <v>3</v>
      </c>
      <c r="GQ82" s="54">
        <v>3</v>
      </c>
      <c r="GR82" s="54">
        <v>3</v>
      </c>
      <c r="GS82" s="54">
        <v>3</v>
      </c>
      <c r="GT82" s="54">
        <v>3</v>
      </c>
      <c r="GU82" s="54">
        <v>3</v>
      </c>
      <c r="GV82" s="54">
        <v>3</v>
      </c>
      <c r="GW82" s="54">
        <v>3</v>
      </c>
      <c r="GX82" s="54">
        <v>3</v>
      </c>
      <c r="GY82" s="54">
        <v>3</v>
      </c>
      <c r="GZ82" s="54">
        <v>3</v>
      </c>
      <c r="HA82" s="54">
        <v>3</v>
      </c>
      <c r="HB82" s="54">
        <v>3</v>
      </c>
      <c r="HC82" s="54">
        <v>3</v>
      </c>
      <c r="HD82" s="54">
        <v>3</v>
      </c>
      <c r="HE82" s="54">
        <v>3</v>
      </c>
      <c r="HF82" s="54">
        <v>3</v>
      </c>
      <c r="HG82" s="54">
        <v>3</v>
      </c>
      <c r="HH82" s="54">
        <v>3</v>
      </c>
      <c r="HI82" s="54">
        <v>3</v>
      </c>
      <c r="HJ82" s="54">
        <v>3</v>
      </c>
      <c r="HK82" s="54">
        <v>3</v>
      </c>
      <c r="HL82" s="54">
        <v>3</v>
      </c>
      <c r="HM82" s="54">
        <v>3</v>
      </c>
      <c r="HN82" s="54">
        <v>3</v>
      </c>
      <c r="HO82" s="54">
        <v>3</v>
      </c>
      <c r="HP82" s="54">
        <v>3</v>
      </c>
      <c r="HQ82" s="54">
        <v>3</v>
      </c>
      <c r="HR82" s="54">
        <v>3</v>
      </c>
      <c r="HS82" s="54">
        <v>3</v>
      </c>
      <c r="HT82" s="54">
        <v>3</v>
      </c>
      <c r="HU82" s="54">
        <v>3</v>
      </c>
      <c r="HV82" s="54">
        <v>3</v>
      </c>
      <c r="HW82" s="54">
        <v>3</v>
      </c>
      <c r="HX82" s="54">
        <v>3</v>
      </c>
      <c r="HY82" s="54">
        <v>3</v>
      </c>
      <c r="HZ82" s="54">
        <v>3</v>
      </c>
      <c r="IA82" s="54">
        <v>3</v>
      </c>
      <c r="IB82" s="54">
        <v>3</v>
      </c>
      <c r="IC82" s="54">
        <v>3</v>
      </c>
      <c r="ID82" s="54">
        <v>3</v>
      </c>
      <c r="IE82" s="54">
        <v>3</v>
      </c>
      <c r="IF82" s="54">
        <v>3</v>
      </c>
      <c r="IG82" s="54">
        <v>3</v>
      </c>
      <c r="IH82" s="54"/>
    </row>
    <row r="83" spans="17:242">
      <c r="Q83" s="52">
        <v>198</v>
      </c>
      <c r="R83" s="52">
        <v>2</v>
      </c>
      <c r="T83" s="52">
        <v>198</v>
      </c>
      <c r="U83" s="52">
        <v>2</v>
      </c>
      <c r="W83" s="52">
        <v>198</v>
      </c>
      <c r="X83" s="52">
        <v>3</v>
      </c>
      <c r="Z83" s="52">
        <v>198</v>
      </c>
      <c r="AA83" s="52">
        <v>3</v>
      </c>
      <c r="AC83" s="52">
        <v>198</v>
      </c>
      <c r="AD83" s="52">
        <v>3</v>
      </c>
      <c r="AF83" s="52">
        <v>198</v>
      </c>
      <c r="AG83" s="52">
        <v>3</v>
      </c>
      <c r="AI83" s="52">
        <v>198</v>
      </c>
      <c r="AJ83" s="52">
        <v>3</v>
      </c>
      <c r="AL83" s="52">
        <v>198</v>
      </c>
      <c r="AM83" s="52">
        <v>3</v>
      </c>
      <c r="AO83" s="52">
        <v>198</v>
      </c>
      <c r="AP83" s="52">
        <v>3</v>
      </c>
      <c r="AR83" s="52">
        <v>198</v>
      </c>
      <c r="AS83" s="52">
        <v>3</v>
      </c>
      <c r="AU83" s="52">
        <v>198</v>
      </c>
      <c r="AV83" s="52">
        <v>3</v>
      </c>
      <c r="AX83" s="52">
        <v>198</v>
      </c>
      <c r="AY83" s="52">
        <v>3</v>
      </c>
      <c r="BA83" s="52">
        <v>198</v>
      </c>
      <c r="BB83" s="52">
        <v>3</v>
      </c>
      <c r="BD83" s="52">
        <v>198</v>
      </c>
      <c r="BE83" s="52">
        <v>3</v>
      </c>
      <c r="BG83" s="52">
        <v>198</v>
      </c>
      <c r="BH83" s="52">
        <v>3</v>
      </c>
      <c r="BJ83" s="52">
        <v>198</v>
      </c>
      <c r="BK83" s="52">
        <v>3</v>
      </c>
      <c r="BM83" s="52">
        <v>198</v>
      </c>
      <c r="BN83" s="52">
        <v>3</v>
      </c>
      <c r="BP83" s="52">
        <v>198</v>
      </c>
      <c r="BQ83" s="52">
        <v>3</v>
      </c>
      <c r="BS83" s="52">
        <v>198</v>
      </c>
      <c r="BT83" s="52">
        <v>3</v>
      </c>
      <c r="BV83" s="52">
        <v>198</v>
      </c>
      <c r="BW83" s="52">
        <v>3</v>
      </c>
      <c r="BY83" s="52">
        <v>198</v>
      </c>
      <c r="BZ83" s="52">
        <v>3</v>
      </c>
      <c r="CB83" s="52">
        <v>198</v>
      </c>
      <c r="CC83" s="52">
        <v>3</v>
      </c>
      <c r="CE83" s="52">
        <v>198</v>
      </c>
      <c r="CF83" s="52">
        <v>3</v>
      </c>
      <c r="CH83" s="52">
        <v>198</v>
      </c>
      <c r="CI83" s="52">
        <v>3</v>
      </c>
      <c r="CK83" s="52">
        <v>198</v>
      </c>
      <c r="CL83" s="52">
        <v>3</v>
      </c>
      <c r="CN83" s="52">
        <v>198</v>
      </c>
      <c r="CO83" s="52">
        <v>3</v>
      </c>
      <c r="CQ83" s="52">
        <v>198</v>
      </c>
      <c r="CR83" s="52">
        <v>3</v>
      </c>
      <c r="CT83" s="52">
        <v>198</v>
      </c>
      <c r="CU83" s="52">
        <v>3</v>
      </c>
      <c r="CW83" s="52">
        <v>198</v>
      </c>
      <c r="CX83" s="52">
        <v>3</v>
      </c>
      <c r="CZ83" s="52">
        <v>198</v>
      </c>
      <c r="DA83" s="52">
        <v>3</v>
      </c>
      <c r="DC83" s="52">
        <v>198</v>
      </c>
      <c r="DD83" s="52">
        <v>3</v>
      </c>
      <c r="DF83" s="52">
        <v>198</v>
      </c>
      <c r="DG83" s="52">
        <v>3</v>
      </c>
      <c r="DI83" s="52">
        <v>198</v>
      </c>
      <c r="DJ83" s="52">
        <v>3</v>
      </c>
      <c r="DL83" s="52">
        <v>198</v>
      </c>
      <c r="DM83" s="52">
        <v>3</v>
      </c>
      <c r="DO83" s="52">
        <v>198</v>
      </c>
      <c r="DP83" s="52">
        <v>3</v>
      </c>
      <c r="DR83" s="52">
        <v>198</v>
      </c>
      <c r="DS83" s="52">
        <v>3</v>
      </c>
      <c r="DU83" s="52">
        <v>198</v>
      </c>
      <c r="DV83" s="52">
        <v>3</v>
      </c>
      <c r="DX83" s="52">
        <v>198</v>
      </c>
      <c r="DY83" s="52">
        <v>3</v>
      </c>
      <c r="EA83" s="52">
        <v>198</v>
      </c>
      <c r="EB83" s="52">
        <v>3</v>
      </c>
      <c r="ED83" s="52">
        <v>198</v>
      </c>
      <c r="EE83" s="52">
        <v>3</v>
      </c>
      <c r="EG83" s="52">
        <v>198</v>
      </c>
      <c r="EH83" s="52">
        <v>3</v>
      </c>
      <c r="EJ83" s="52">
        <v>198</v>
      </c>
      <c r="EK83" s="52">
        <v>3</v>
      </c>
      <c r="EM83" s="52">
        <v>198</v>
      </c>
      <c r="EN83" s="52">
        <v>3</v>
      </c>
      <c r="EP83" s="52">
        <v>198</v>
      </c>
      <c r="EQ83" s="52">
        <v>3</v>
      </c>
      <c r="ES83" s="52">
        <v>198</v>
      </c>
      <c r="ET83" s="52">
        <v>3</v>
      </c>
      <c r="EV83" s="52">
        <v>198</v>
      </c>
      <c r="EW83" s="52">
        <v>3</v>
      </c>
      <c r="EY83" s="52">
        <v>198</v>
      </c>
      <c r="EZ83" s="52">
        <v>3</v>
      </c>
      <c r="FB83" s="52">
        <v>198</v>
      </c>
      <c r="FC83" s="52">
        <v>3</v>
      </c>
      <c r="FE83" s="52">
        <v>198</v>
      </c>
      <c r="FF83" s="52">
        <v>3</v>
      </c>
      <c r="FH83" s="52">
        <v>198</v>
      </c>
      <c r="FI83" s="52">
        <v>3</v>
      </c>
      <c r="FK83" s="52">
        <v>198</v>
      </c>
      <c r="FL83" s="52">
        <v>3</v>
      </c>
      <c r="FN83" s="52">
        <v>198</v>
      </c>
      <c r="FO83" s="52">
        <v>3</v>
      </c>
      <c r="FQ83" s="52">
        <v>198</v>
      </c>
      <c r="FR83" s="52">
        <v>3</v>
      </c>
      <c r="FT83" s="52">
        <v>198</v>
      </c>
      <c r="FU83" s="52">
        <v>3</v>
      </c>
      <c r="FW83" s="52">
        <v>198</v>
      </c>
      <c r="FX83" s="52">
        <v>3</v>
      </c>
      <c r="FZ83" s="52">
        <v>198</v>
      </c>
      <c r="GA83" s="52">
        <v>3</v>
      </c>
      <c r="GC83" s="54">
        <v>200</v>
      </c>
      <c r="GD83" s="54">
        <v>3</v>
      </c>
      <c r="GE83" s="54">
        <v>3</v>
      </c>
      <c r="GF83" s="54">
        <v>3</v>
      </c>
      <c r="GG83" s="54">
        <v>3</v>
      </c>
      <c r="GH83" s="54">
        <v>3</v>
      </c>
      <c r="GI83" s="54">
        <v>3</v>
      </c>
      <c r="GJ83" s="54">
        <v>3</v>
      </c>
      <c r="GK83" s="54">
        <v>3</v>
      </c>
      <c r="GL83" s="54">
        <v>3</v>
      </c>
      <c r="GM83" s="54">
        <v>3</v>
      </c>
      <c r="GN83" s="54">
        <v>3</v>
      </c>
      <c r="GO83" s="54">
        <v>3</v>
      </c>
      <c r="GP83" s="54">
        <v>3</v>
      </c>
      <c r="GQ83" s="54">
        <v>3</v>
      </c>
      <c r="GR83" s="54">
        <v>3</v>
      </c>
      <c r="GS83" s="54">
        <v>3</v>
      </c>
      <c r="GT83" s="54">
        <v>3</v>
      </c>
      <c r="GU83" s="54">
        <v>3</v>
      </c>
      <c r="GV83" s="54">
        <v>3</v>
      </c>
      <c r="GW83" s="54">
        <v>3</v>
      </c>
      <c r="GX83" s="54">
        <v>3</v>
      </c>
      <c r="GY83" s="54">
        <v>3</v>
      </c>
      <c r="GZ83" s="54">
        <v>3</v>
      </c>
      <c r="HA83" s="54">
        <v>3</v>
      </c>
      <c r="HB83" s="54">
        <v>3</v>
      </c>
      <c r="HC83" s="54">
        <v>3</v>
      </c>
      <c r="HD83" s="54">
        <v>3</v>
      </c>
      <c r="HE83" s="54">
        <v>3</v>
      </c>
      <c r="HF83" s="54">
        <v>3</v>
      </c>
      <c r="HG83" s="54">
        <v>3</v>
      </c>
      <c r="HH83" s="54">
        <v>3</v>
      </c>
      <c r="HI83" s="54">
        <v>3</v>
      </c>
      <c r="HJ83" s="54">
        <v>3</v>
      </c>
      <c r="HK83" s="54">
        <v>3</v>
      </c>
      <c r="HL83" s="54">
        <v>3</v>
      </c>
      <c r="HM83" s="54">
        <v>3</v>
      </c>
      <c r="HN83" s="54">
        <v>3</v>
      </c>
      <c r="HO83" s="54">
        <v>3</v>
      </c>
      <c r="HP83" s="54">
        <v>3</v>
      </c>
      <c r="HQ83" s="54">
        <v>3</v>
      </c>
      <c r="HR83" s="54">
        <v>3</v>
      </c>
      <c r="HS83" s="54">
        <v>3</v>
      </c>
      <c r="HT83" s="54">
        <v>3</v>
      </c>
      <c r="HU83" s="54">
        <v>3</v>
      </c>
      <c r="HV83" s="54">
        <v>3</v>
      </c>
      <c r="HW83" s="54">
        <v>3</v>
      </c>
      <c r="HX83" s="54">
        <v>3</v>
      </c>
      <c r="HY83" s="54">
        <v>3</v>
      </c>
      <c r="HZ83" s="54">
        <v>3</v>
      </c>
      <c r="IA83" s="54">
        <v>3</v>
      </c>
      <c r="IB83" s="54">
        <v>3</v>
      </c>
      <c r="IC83" s="54">
        <v>3</v>
      </c>
      <c r="ID83" s="54">
        <v>3</v>
      </c>
      <c r="IE83" s="54">
        <v>3</v>
      </c>
      <c r="IF83" s="54">
        <v>3</v>
      </c>
      <c r="IG83" s="54">
        <v>3</v>
      </c>
      <c r="IH83" s="54"/>
    </row>
    <row r="84" spans="17:242">
      <c r="Q84" s="52">
        <v>199</v>
      </c>
      <c r="R84" s="52">
        <v>3</v>
      </c>
      <c r="T84" s="52">
        <v>199</v>
      </c>
      <c r="U84" s="52">
        <v>3</v>
      </c>
      <c r="W84" s="52">
        <v>199</v>
      </c>
      <c r="X84" s="52">
        <v>3</v>
      </c>
      <c r="Z84" s="52">
        <v>199</v>
      </c>
      <c r="AA84" s="52">
        <v>3</v>
      </c>
      <c r="AC84" s="52">
        <v>199</v>
      </c>
      <c r="AD84" s="52">
        <v>3</v>
      </c>
      <c r="AF84" s="52">
        <v>199</v>
      </c>
      <c r="AG84" s="52">
        <v>3</v>
      </c>
      <c r="AI84" s="52">
        <v>199</v>
      </c>
      <c r="AJ84" s="52">
        <v>3</v>
      </c>
      <c r="AL84" s="52">
        <v>199</v>
      </c>
      <c r="AM84" s="52">
        <v>3</v>
      </c>
      <c r="AO84" s="52">
        <v>199</v>
      </c>
      <c r="AP84" s="52">
        <v>3</v>
      </c>
      <c r="AR84" s="52">
        <v>199</v>
      </c>
      <c r="AS84" s="52">
        <v>3</v>
      </c>
      <c r="AU84" s="52">
        <v>199</v>
      </c>
      <c r="AV84" s="52">
        <v>3</v>
      </c>
      <c r="AX84" s="52">
        <v>199</v>
      </c>
      <c r="AY84" s="52">
        <v>3</v>
      </c>
      <c r="BA84" s="52">
        <v>199</v>
      </c>
      <c r="BB84" s="52">
        <v>3</v>
      </c>
      <c r="BD84" s="52">
        <v>199</v>
      </c>
      <c r="BE84" s="52">
        <v>3</v>
      </c>
      <c r="BG84" s="52">
        <v>199</v>
      </c>
      <c r="BH84" s="52">
        <v>3</v>
      </c>
      <c r="BJ84" s="52">
        <v>199</v>
      </c>
      <c r="BK84" s="52">
        <v>3</v>
      </c>
      <c r="BM84" s="52">
        <v>199</v>
      </c>
      <c r="BN84" s="52">
        <v>3</v>
      </c>
      <c r="BP84" s="52">
        <v>199</v>
      </c>
      <c r="BQ84" s="52">
        <v>3</v>
      </c>
      <c r="BS84" s="52">
        <v>199</v>
      </c>
      <c r="BT84" s="52">
        <v>3</v>
      </c>
      <c r="BV84" s="52">
        <v>199</v>
      </c>
      <c r="BW84" s="52">
        <v>3</v>
      </c>
      <c r="BY84" s="52">
        <v>199</v>
      </c>
      <c r="BZ84" s="52">
        <v>3</v>
      </c>
      <c r="CB84" s="52">
        <v>199</v>
      </c>
      <c r="CC84" s="52">
        <v>3</v>
      </c>
      <c r="CE84" s="52">
        <v>199</v>
      </c>
      <c r="CF84" s="52">
        <v>3</v>
      </c>
      <c r="CH84" s="52">
        <v>199</v>
      </c>
      <c r="CI84" s="52">
        <v>3</v>
      </c>
      <c r="CK84" s="52">
        <v>199</v>
      </c>
      <c r="CL84" s="52">
        <v>3</v>
      </c>
      <c r="CN84" s="52">
        <v>199</v>
      </c>
      <c r="CO84" s="52">
        <v>3</v>
      </c>
      <c r="CQ84" s="52">
        <v>199</v>
      </c>
      <c r="CR84" s="52">
        <v>3</v>
      </c>
      <c r="CT84" s="52">
        <v>199</v>
      </c>
      <c r="CU84" s="52">
        <v>3</v>
      </c>
      <c r="CW84" s="52">
        <v>199</v>
      </c>
      <c r="CX84" s="52">
        <v>3</v>
      </c>
      <c r="CZ84" s="52">
        <v>199</v>
      </c>
      <c r="DA84" s="52">
        <v>3</v>
      </c>
      <c r="DC84" s="52">
        <v>199</v>
      </c>
      <c r="DD84" s="52">
        <v>3</v>
      </c>
      <c r="DF84" s="52">
        <v>199</v>
      </c>
      <c r="DG84" s="52">
        <v>3</v>
      </c>
      <c r="DI84" s="52">
        <v>199</v>
      </c>
      <c r="DJ84" s="52">
        <v>3</v>
      </c>
      <c r="DL84" s="52">
        <v>199</v>
      </c>
      <c r="DM84" s="52">
        <v>3</v>
      </c>
      <c r="DO84" s="52">
        <v>199</v>
      </c>
      <c r="DP84" s="52">
        <v>3</v>
      </c>
      <c r="DR84" s="52">
        <v>199</v>
      </c>
      <c r="DS84" s="52">
        <v>3</v>
      </c>
      <c r="DU84" s="52">
        <v>199</v>
      </c>
      <c r="DV84" s="52">
        <v>3</v>
      </c>
      <c r="DX84" s="52">
        <v>199</v>
      </c>
      <c r="DY84" s="52">
        <v>3</v>
      </c>
      <c r="EA84" s="52">
        <v>199</v>
      </c>
      <c r="EB84" s="52">
        <v>3</v>
      </c>
      <c r="ED84" s="52">
        <v>199</v>
      </c>
      <c r="EE84" s="52">
        <v>3</v>
      </c>
      <c r="EG84" s="52">
        <v>199</v>
      </c>
      <c r="EH84" s="52">
        <v>3</v>
      </c>
      <c r="EJ84" s="52">
        <v>199</v>
      </c>
      <c r="EK84" s="52">
        <v>3</v>
      </c>
      <c r="EM84" s="52">
        <v>199</v>
      </c>
      <c r="EN84" s="52">
        <v>3</v>
      </c>
      <c r="EP84" s="52">
        <v>199</v>
      </c>
      <c r="EQ84" s="52">
        <v>3</v>
      </c>
      <c r="ES84" s="52">
        <v>199</v>
      </c>
      <c r="ET84" s="52">
        <v>3</v>
      </c>
      <c r="EV84" s="52">
        <v>199</v>
      </c>
      <c r="EW84" s="52">
        <v>3</v>
      </c>
      <c r="EY84" s="52">
        <v>199</v>
      </c>
      <c r="EZ84" s="52">
        <v>3</v>
      </c>
      <c r="FB84" s="52">
        <v>199</v>
      </c>
      <c r="FC84" s="52">
        <v>3</v>
      </c>
      <c r="FE84" s="52">
        <v>199</v>
      </c>
      <c r="FF84" s="52">
        <v>3</v>
      </c>
      <c r="FH84" s="52">
        <v>199</v>
      </c>
      <c r="FI84" s="52">
        <v>3</v>
      </c>
      <c r="FK84" s="52">
        <v>199</v>
      </c>
      <c r="FL84" s="52">
        <v>3</v>
      </c>
      <c r="FN84" s="52">
        <v>199</v>
      </c>
      <c r="FO84" s="52">
        <v>3</v>
      </c>
      <c r="FQ84" s="52">
        <v>199</v>
      </c>
      <c r="FR84" s="52">
        <v>3</v>
      </c>
      <c r="FT84" s="52">
        <v>199</v>
      </c>
      <c r="FU84" s="52">
        <v>3</v>
      </c>
      <c r="FW84" s="52">
        <v>199</v>
      </c>
      <c r="FX84" s="52">
        <v>3</v>
      </c>
      <c r="FZ84" s="52">
        <v>199</v>
      </c>
      <c r="GA84" s="52">
        <v>3</v>
      </c>
    </row>
    <row r="85" spans="17:242">
      <c r="Q85" s="52">
        <v>200</v>
      </c>
      <c r="R85" s="52">
        <v>3</v>
      </c>
      <c r="T85" s="52">
        <v>200</v>
      </c>
      <c r="U85" s="52">
        <v>3</v>
      </c>
      <c r="W85" s="52">
        <v>200</v>
      </c>
      <c r="X85" s="52">
        <v>3</v>
      </c>
      <c r="Z85" s="52">
        <v>200</v>
      </c>
      <c r="AA85" s="52">
        <v>3</v>
      </c>
      <c r="AC85" s="52">
        <v>200</v>
      </c>
      <c r="AD85" s="52">
        <v>3</v>
      </c>
      <c r="AF85" s="52">
        <v>200</v>
      </c>
      <c r="AG85" s="52">
        <v>3</v>
      </c>
      <c r="AI85" s="52">
        <v>200</v>
      </c>
      <c r="AJ85" s="52">
        <v>3</v>
      </c>
      <c r="AL85" s="52">
        <v>200</v>
      </c>
      <c r="AM85" s="52">
        <v>3</v>
      </c>
      <c r="AO85" s="52">
        <v>200</v>
      </c>
      <c r="AP85" s="52">
        <v>3</v>
      </c>
      <c r="AR85" s="52">
        <v>200</v>
      </c>
      <c r="AS85" s="52">
        <v>3</v>
      </c>
      <c r="AU85" s="52">
        <v>200</v>
      </c>
      <c r="AV85" s="52">
        <v>3</v>
      </c>
      <c r="AX85" s="52">
        <v>200</v>
      </c>
      <c r="AY85" s="52">
        <v>3</v>
      </c>
      <c r="BA85" s="52">
        <v>200</v>
      </c>
      <c r="BB85" s="52">
        <v>3</v>
      </c>
      <c r="BD85" s="52">
        <v>200</v>
      </c>
      <c r="BE85" s="52">
        <v>3</v>
      </c>
      <c r="BG85" s="52">
        <v>200</v>
      </c>
      <c r="BH85" s="52">
        <v>3</v>
      </c>
      <c r="BJ85" s="52">
        <v>200</v>
      </c>
      <c r="BK85" s="52">
        <v>3</v>
      </c>
      <c r="BM85" s="52">
        <v>200</v>
      </c>
      <c r="BN85" s="52">
        <v>3</v>
      </c>
      <c r="BP85" s="52">
        <v>200</v>
      </c>
      <c r="BQ85" s="52">
        <v>3</v>
      </c>
      <c r="BS85" s="52">
        <v>200</v>
      </c>
      <c r="BT85" s="52">
        <v>3</v>
      </c>
      <c r="BV85" s="52">
        <v>200</v>
      </c>
      <c r="BW85" s="52">
        <v>3</v>
      </c>
      <c r="BY85" s="52">
        <v>200</v>
      </c>
      <c r="BZ85" s="52">
        <v>3</v>
      </c>
      <c r="CB85" s="52">
        <v>200</v>
      </c>
      <c r="CC85" s="52">
        <v>3</v>
      </c>
      <c r="CE85" s="52">
        <v>200</v>
      </c>
      <c r="CF85" s="52">
        <v>3</v>
      </c>
      <c r="CH85" s="52">
        <v>200</v>
      </c>
      <c r="CI85" s="52">
        <v>3</v>
      </c>
      <c r="CK85" s="52">
        <v>200</v>
      </c>
      <c r="CL85" s="52">
        <v>3</v>
      </c>
      <c r="CN85" s="52">
        <v>200</v>
      </c>
      <c r="CO85" s="52">
        <v>3</v>
      </c>
      <c r="CQ85" s="52">
        <v>200</v>
      </c>
      <c r="CR85" s="52">
        <v>3</v>
      </c>
      <c r="CT85" s="52">
        <v>200</v>
      </c>
      <c r="CU85" s="52">
        <v>3</v>
      </c>
      <c r="CW85" s="52">
        <v>200</v>
      </c>
      <c r="CX85" s="52">
        <v>3</v>
      </c>
      <c r="CZ85" s="52">
        <v>200</v>
      </c>
      <c r="DA85" s="52">
        <v>3</v>
      </c>
      <c r="DC85" s="52">
        <v>200</v>
      </c>
      <c r="DD85" s="52">
        <v>3</v>
      </c>
      <c r="DF85" s="52">
        <v>200</v>
      </c>
      <c r="DG85" s="52">
        <v>3</v>
      </c>
      <c r="DI85" s="52">
        <v>200</v>
      </c>
      <c r="DJ85" s="52">
        <v>3</v>
      </c>
      <c r="DL85" s="52">
        <v>200</v>
      </c>
      <c r="DM85" s="52">
        <v>3</v>
      </c>
      <c r="DO85" s="52">
        <v>200</v>
      </c>
      <c r="DP85" s="52">
        <v>3</v>
      </c>
      <c r="DR85" s="52">
        <v>200</v>
      </c>
      <c r="DS85" s="52">
        <v>3</v>
      </c>
      <c r="DU85" s="52">
        <v>200</v>
      </c>
      <c r="DV85" s="52">
        <v>3</v>
      </c>
      <c r="DX85" s="52">
        <v>200</v>
      </c>
      <c r="DY85" s="52">
        <v>3</v>
      </c>
      <c r="EA85" s="52">
        <v>200</v>
      </c>
      <c r="EB85" s="52">
        <v>3</v>
      </c>
      <c r="ED85" s="52">
        <v>200</v>
      </c>
      <c r="EE85" s="52">
        <v>3</v>
      </c>
      <c r="EG85" s="52">
        <v>200</v>
      </c>
      <c r="EH85" s="52">
        <v>3</v>
      </c>
      <c r="EJ85" s="52">
        <v>200</v>
      </c>
      <c r="EK85" s="52">
        <v>3</v>
      </c>
      <c r="EM85" s="52">
        <v>200</v>
      </c>
      <c r="EN85" s="52">
        <v>3</v>
      </c>
      <c r="EP85" s="52">
        <v>200</v>
      </c>
      <c r="EQ85" s="52">
        <v>3</v>
      </c>
      <c r="ES85" s="52">
        <v>200</v>
      </c>
      <c r="ET85" s="52">
        <v>3</v>
      </c>
      <c r="EV85" s="52">
        <v>200</v>
      </c>
      <c r="EW85" s="52">
        <v>3</v>
      </c>
      <c r="EY85" s="52">
        <v>200</v>
      </c>
      <c r="EZ85" s="52">
        <v>3</v>
      </c>
      <c r="FB85" s="52">
        <v>200</v>
      </c>
      <c r="FC85" s="52">
        <v>3</v>
      </c>
      <c r="FE85" s="52">
        <v>200</v>
      </c>
      <c r="FF85" s="52">
        <v>3</v>
      </c>
      <c r="FH85" s="52">
        <v>200</v>
      </c>
      <c r="FI85" s="52">
        <v>3</v>
      </c>
      <c r="FK85" s="52">
        <v>200</v>
      </c>
      <c r="FL85" s="52">
        <v>3</v>
      </c>
      <c r="FN85" s="52">
        <v>200</v>
      </c>
      <c r="FO85" s="52">
        <v>3</v>
      </c>
      <c r="FQ85" s="52">
        <v>200</v>
      </c>
      <c r="FR85" s="52">
        <v>3</v>
      </c>
      <c r="FT85" s="52">
        <v>200</v>
      </c>
      <c r="FU85" s="52">
        <v>3</v>
      </c>
      <c r="FW85" s="52">
        <v>200</v>
      </c>
      <c r="FX85" s="52">
        <v>3</v>
      </c>
      <c r="FZ85" s="52">
        <v>200</v>
      </c>
      <c r="GA85" s="52">
        <v>3</v>
      </c>
    </row>
  </sheetData>
  <sheetProtection selectLockedCells="1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8BEA-E540-4B68-8771-84750D6E3083}">
  <sheetPr codeName="Blad1">
    <tabColor theme="5" tint="0.39997558519241921"/>
    <pageSetUpPr fitToPage="1"/>
  </sheetPr>
  <dimension ref="A1:S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33" customWidth="1"/>
    <col min="13" max="13" width="4.44140625" style="38" customWidth="1"/>
    <col min="14" max="14" width="6.77734375" style="39" customWidth="1"/>
    <col min="15" max="15" width="5.77734375" style="38" customWidth="1"/>
    <col min="16" max="16" width="6.6640625" style="1" customWidth="1"/>
    <col min="17" max="17" width="7.44140625" customWidth="1"/>
    <col min="20" max="20" width="4.6640625" bestFit="1" customWidth="1"/>
  </cols>
  <sheetData>
    <row r="1" spans="1:19" ht="30">
      <c r="B1" s="70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1" t="s">
        <v>1</v>
      </c>
      <c r="N1" s="71"/>
      <c r="O1" s="71"/>
      <c r="P1" s="72" t="str">
        <f>VLOOKUP(Data!B1:B1,maand,2)</f>
        <v>april 2026</v>
      </c>
      <c r="Q1" s="72"/>
    </row>
    <row r="2" spans="1:19">
      <c r="A2" s="1"/>
      <c r="B2" s="2"/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6"/>
      <c r="N2" s="7"/>
      <c r="O2" s="6"/>
      <c r="P2" s="2"/>
      <c r="Q2" s="2"/>
      <c r="R2" s="8"/>
      <c r="S2" s="9"/>
    </row>
    <row r="3" spans="1:19">
      <c r="A3" s="10"/>
      <c r="B3" s="11" t="s">
        <v>12</v>
      </c>
      <c r="C3" s="3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5" t="s">
        <v>22</v>
      </c>
      <c r="M3" s="12" t="s">
        <v>23</v>
      </c>
      <c r="N3" s="13" t="s">
        <v>24</v>
      </c>
      <c r="O3" s="12" t="s">
        <v>25</v>
      </c>
      <c r="P3" s="11" t="s">
        <v>26</v>
      </c>
      <c r="Q3" s="14" t="s">
        <v>27</v>
      </c>
    </row>
    <row r="4" spans="1:19" ht="18">
      <c r="A4">
        <v>1</v>
      </c>
      <c r="B4" s="15" t="s">
        <v>28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>
        <f t="shared" ref="M4:M11" si="0">SUM(C4:L4)</f>
        <v>0</v>
      </c>
      <c r="N4" s="18"/>
      <c r="O4" s="19"/>
      <c r="P4" s="18"/>
      <c r="Q4" s="20"/>
    </row>
    <row r="5" spans="1:19" ht="18">
      <c r="B5" s="21" t="s">
        <v>29</v>
      </c>
      <c r="C5" s="22"/>
      <c r="D5" s="22"/>
      <c r="E5" s="22"/>
      <c r="F5" s="22"/>
      <c r="G5" s="22"/>
      <c r="H5" s="22"/>
      <c r="I5" s="22"/>
      <c r="J5" s="16"/>
      <c r="K5" s="16"/>
      <c r="L5" s="16"/>
      <c r="M5" s="17">
        <f t="shared" si="0"/>
        <v>0</v>
      </c>
      <c r="N5" s="23">
        <f>SUM(M4:M5)</f>
        <v>0</v>
      </c>
      <c r="O5" s="24">
        <v>194</v>
      </c>
      <c r="P5" s="25" cm="1">
        <f t="array" ref="P5">IF(N5=0,0,_xlfn.XLOOKUP(N5,Data!$GC$1:$GC$83,_xlfn.XLOOKUP(ROUND(O5,0),Data!$GC$1:$IH$1,Data!$GC$1:$IH$83,TRUE)))</f>
        <v>0</v>
      </c>
      <c r="Q5" s="26" t="str">
        <f>IF(R5&lt;&gt;1,VLOOKUP(O5,Indeling,2),"Instap")</f>
        <v>ERE</v>
      </c>
    </row>
    <row r="6" spans="1:19" ht="18">
      <c r="A6">
        <v>2</v>
      </c>
      <c r="B6" s="15" t="s">
        <v>30</v>
      </c>
      <c r="C6" s="27"/>
      <c r="D6" s="27"/>
      <c r="E6" s="27"/>
      <c r="F6" s="27"/>
      <c r="G6" s="28"/>
      <c r="H6" s="27"/>
      <c r="I6" s="27"/>
      <c r="J6" s="27"/>
      <c r="K6" s="27"/>
      <c r="L6" s="27"/>
      <c r="M6" s="17">
        <f t="shared" si="0"/>
        <v>0</v>
      </c>
      <c r="N6" s="29"/>
      <c r="O6" s="30"/>
      <c r="P6" s="18"/>
      <c r="Q6" s="31"/>
    </row>
    <row r="7" spans="1:19" ht="18">
      <c r="B7" s="21" t="s">
        <v>31</v>
      </c>
      <c r="C7" s="27"/>
      <c r="D7" s="28"/>
      <c r="E7" s="27"/>
      <c r="F7" s="27"/>
      <c r="G7" s="27"/>
      <c r="H7" s="27"/>
      <c r="I7" s="27"/>
      <c r="J7" s="27"/>
      <c r="K7" s="27"/>
      <c r="L7" s="27"/>
      <c r="M7" s="17">
        <f t="shared" si="0"/>
        <v>0</v>
      </c>
      <c r="N7" s="23">
        <f>SUM(M6:M7)</f>
        <v>0</v>
      </c>
      <c r="O7" s="24">
        <v>182.333</v>
      </c>
      <c r="P7" s="25" cm="1">
        <f t="array" ref="P7">IF(N7=0,0,_xlfn.XLOOKUP(N7,Data!$GC$1:$GC$83,_xlfn.XLOOKUP(ROUND(O7,0),Data!$GC$1:$IH$1,Data!$GC$1:$IH$83,TRUE)))</f>
        <v>0</v>
      </c>
      <c r="Q7" s="26" t="str">
        <f>IF(R7&lt;&gt;1,VLOOKUP(O7,Indeling,2),"Instap")</f>
        <v>C</v>
      </c>
    </row>
    <row r="8" spans="1:19" ht="18">
      <c r="A8">
        <v>3</v>
      </c>
      <c r="B8" s="15"/>
      <c r="C8" s="27"/>
      <c r="D8" s="27"/>
      <c r="E8" s="27"/>
      <c r="F8" s="27"/>
      <c r="G8" s="27"/>
      <c r="H8" s="27"/>
      <c r="I8" s="27"/>
      <c r="J8" s="27"/>
      <c r="K8" s="27"/>
      <c r="L8" s="27"/>
      <c r="M8" s="17">
        <f t="shared" si="0"/>
        <v>0</v>
      </c>
      <c r="N8" s="29"/>
      <c r="O8" s="30"/>
      <c r="P8" s="18"/>
      <c r="Q8" s="31"/>
    </row>
    <row r="9" spans="1:19" ht="18">
      <c r="B9" s="21"/>
      <c r="C9" s="27"/>
      <c r="D9" s="27"/>
      <c r="E9" s="27"/>
      <c r="F9" s="27"/>
      <c r="G9" s="27"/>
      <c r="H9" s="27"/>
      <c r="I9" s="27"/>
      <c r="J9" s="27"/>
      <c r="K9" s="27"/>
      <c r="L9" s="27"/>
      <c r="M9" s="17">
        <f t="shared" si="0"/>
        <v>0</v>
      </c>
      <c r="N9" s="23">
        <f>SUM(M8:M9)</f>
        <v>0</v>
      </c>
      <c r="O9" s="24"/>
      <c r="P9" s="25" cm="1">
        <f t="array" ref="P9">IF(N9=0,0,_xlfn.XLOOKUP(N9,Data!$GC$1:$GC$83,_xlfn.XLOOKUP(ROUND(O9,0),Data!$GC$1:$IH$1,Data!$GC$1:$IH$83,TRUE)))</f>
        <v>0</v>
      </c>
      <c r="Q9" s="26" t="str">
        <f>IF(R9&lt;&gt;1,VLOOKUP(O9,Indeling,2),"Instap")</f>
        <v/>
      </c>
    </row>
    <row r="10" spans="1:19" ht="18">
      <c r="A10">
        <v>4</v>
      </c>
      <c r="B10" s="15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7">
        <f t="shared" si="0"/>
        <v>0</v>
      </c>
      <c r="N10" s="29"/>
      <c r="O10" s="30"/>
      <c r="P10" s="18"/>
      <c r="Q10" s="31"/>
    </row>
    <row r="11" spans="1:19" ht="18">
      <c r="B11" s="21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7">
        <f t="shared" si="0"/>
        <v>0</v>
      </c>
      <c r="N11" s="23">
        <f>SUM(M10:M11)</f>
        <v>0</v>
      </c>
      <c r="O11" s="24"/>
      <c r="P11" s="25" cm="1">
        <f t="array" ref="P11">IF(N11=0,0,_xlfn.XLOOKUP(N11,Data!$GC$1:$GC$83,_xlfn.XLOOKUP(ROUND(O11,0),Data!$GC$1:$IH$1,Data!$GC$1:$IH$83,TRUE)))</f>
        <v>0</v>
      </c>
      <c r="Q11" s="26" t="str">
        <f>IF(R11&lt;&gt;1,VLOOKUP(O11,Indeling,2),"Instap")</f>
        <v/>
      </c>
    </row>
    <row r="12" spans="1:19" ht="18">
      <c r="A12">
        <v>5</v>
      </c>
      <c r="B12" s="15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17">
        <f>SUM(C12:L12)</f>
        <v>0</v>
      </c>
      <c r="N12" s="29"/>
      <c r="O12" s="30"/>
      <c r="P12" s="18"/>
      <c r="Q12" s="31"/>
    </row>
    <row r="13" spans="1:19" ht="18">
      <c r="B13" s="21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17">
        <f t="shared" ref="M13:M14" si="1">SUM(C13:L13)</f>
        <v>0</v>
      </c>
      <c r="N13" s="23">
        <f>SUM(M12:M13)</f>
        <v>0</v>
      </c>
      <c r="O13" s="24"/>
      <c r="P13" s="25" cm="1">
        <f t="array" ref="P13">IF(N13=0,0,_xlfn.XLOOKUP(N13,Data!$GC$1:$GC$83,_xlfn.XLOOKUP(ROUND(O13,0),Data!$GC$1:$IH$1,Data!$GC$1:$IH$83,TRUE)))</f>
        <v>0</v>
      </c>
      <c r="Q13" s="26" t="str">
        <f>IF(R13&lt;&gt;1,VLOOKUP(O13,Indeling,2),"Instap")</f>
        <v/>
      </c>
    </row>
    <row r="14" spans="1:19" ht="18">
      <c r="A14">
        <v>6</v>
      </c>
      <c r="B14" s="15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17">
        <f t="shared" si="1"/>
        <v>0</v>
      </c>
      <c r="N14" s="29"/>
      <c r="O14" s="30"/>
      <c r="P14" s="18"/>
      <c r="Q14" s="31"/>
    </row>
    <row r="15" spans="1:19" ht="18">
      <c r="B15" s="21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17">
        <f t="shared" ref="M15:M37" si="2">SUM(C15:L15)</f>
        <v>0</v>
      </c>
      <c r="N15" s="23">
        <f>SUM(M14:M15)</f>
        <v>0</v>
      </c>
      <c r="O15" s="24"/>
      <c r="P15" s="25" cm="1">
        <f t="array" ref="P15">IF(N15=0,0,_xlfn.XLOOKUP(N15,Data!$GC$1:$GC$83,_xlfn.XLOOKUP(ROUND(O15,0),Data!$GC$1:$IH$1,Data!$GC$1:$IH$83,TRUE)))</f>
        <v>0</v>
      </c>
      <c r="Q15" s="26" t="str">
        <f>IF(R15&lt;&gt;1,VLOOKUP(O15,Indeling,2),"Instap")</f>
        <v/>
      </c>
    </row>
    <row r="16" spans="1:19" ht="18">
      <c r="A16">
        <v>7</v>
      </c>
      <c r="B16" s="15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17">
        <f t="shared" si="2"/>
        <v>0</v>
      </c>
      <c r="N16" s="29"/>
      <c r="O16" s="30"/>
      <c r="P16" s="18"/>
      <c r="Q16" s="20"/>
    </row>
    <row r="17" spans="1:17" ht="18">
      <c r="B17" s="21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17">
        <f t="shared" si="2"/>
        <v>0</v>
      </c>
      <c r="N17" s="23">
        <f>SUM(M16:M17)</f>
        <v>0</v>
      </c>
      <c r="O17" s="24"/>
      <c r="P17" s="25" cm="1">
        <f t="array" ref="P17">IF(N17=0,0,_xlfn.XLOOKUP(N17,Data!$GC$1:$GC$83,_xlfn.XLOOKUP(ROUND(O17,0),Data!$GC$1:$IH$1,Data!$GC$1:$IH$83,TRUE)))</f>
        <v>0</v>
      </c>
      <c r="Q17" s="26" t="str">
        <f>IF(R17&lt;&gt;1,VLOOKUP(O17,Indeling,2),"Instap")</f>
        <v/>
      </c>
    </row>
    <row r="18" spans="1:17" ht="18">
      <c r="A18">
        <v>8</v>
      </c>
      <c r="B18" s="15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17">
        <f t="shared" si="2"/>
        <v>0</v>
      </c>
      <c r="N18" s="29"/>
      <c r="O18" s="30"/>
      <c r="P18" s="18"/>
      <c r="Q18" s="20"/>
    </row>
    <row r="19" spans="1:17" ht="18">
      <c r="B19" s="21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17">
        <f t="shared" si="2"/>
        <v>0</v>
      </c>
      <c r="N19" s="23">
        <f>SUM(M18:M19)</f>
        <v>0</v>
      </c>
      <c r="O19" s="24"/>
      <c r="P19" s="25" cm="1">
        <f t="array" ref="P19">IF(N19=0,0,_xlfn.XLOOKUP(N19,Data!$GC$1:$GC$83,_xlfn.XLOOKUP(ROUND(O19,0),Data!$GC$1:$IH$1,Data!$GC$1:$IH$83,TRUE)))</f>
        <v>0</v>
      </c>
      <c r="Q19" s="26" t="str">
        <f>IF(R19&lt;&gt;1,VLOOKUP(O19,Indeling,2),"Instap")</f>
        <v/>
      </c>
    </row>
    <row r="20" spans="1:17" ht="18">
      <c r="A20">
        <v>9</v>
      </c>
      <c r="B20" s="15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17">
        <f t="shared" si="2"/>
        <v>0</v>
      </c>
      <c r="N20" s="29"/>
      <c r="O20" s="30"/>
      <c r="P20" s="18"/>
      <c r="Q20" s="20"/>
    </row>
    <row r="21" spans="1:17" ht="18">
      <c r="B21" s="21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17">
        <f t="shared" si="2"/>
        <v>0</v>
      </c>
      <c r="N21" s="23">
        <f>SUM(M20:M21)</f>
        <v>0</v>
      </c>
      <c r="O21" s="24"/>
      <c r="P21" s="25" cm="1">
        <f t="array" ref="P21">IF(N21=0,0,_xlfn.XLOOKUP(N21,Data!$GC$1:$GC$83,_xlfn.XLOOKUP(ROUND(O21,0),Data!$GC$1:$IH$1,Data!$GC$1:$IH$83,TRUE)))</f>
        <v>0</v>
      </c>
      <c r="Q21" s="26" t="str">
        <f>IF(R21&lt;&gt;1,VLOOKUP(O21,Indeling,2),"Instap")</f>
        <v/>
      </c>
    </row>
    <row r="22" spans="1:17" ht="18">
      <c r="A22">
        <v>10</v>
      </c>
      <c r="B22" s="15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17">
        <f t="shared" si="2"/>
        <v>0</v>
      </c>
      <c r="N22" s="29"/>
      <c r="O22" s="30"/>
      <c r="P22" s="18"/>
      <c r="Q22" s="20"/>
    </row>
    <row r="23" spans="1:17" ht="18">
      <c r="B23" s="21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17">
        <f t="shared" si="2"/>
        <v>0</v>
      </c>
      <c r="N23" s="23">
        <f>SUM(M22:M23)</f>
        <v>0</v>
      </c>
      <c r="O23" s="24"/>
      <c r="P23" s="25" cm="1">
        <f t="array" ref="P23">IF(N23=0,0,_xlfn.XLOOKUP(N23,Data!$GC$1:$GC$83,_xlfn.XLOOKUP(ROUND(O23,0),Data!$GC$1:$IH$1,Data!$GC$1:$IH$83,TRUE)))</f>
        <v>0</v>
      </c>
      <c r="Q23" s="26" t="str">
        <f>IF(R23&lt;&gt;1,VLOOKUP(O23,Indeling,2),"Instap")</f>
        <v/>
      </c>
    </row>
    <row r="24" spans="1:17" ht="18">
      <c r="A24">
        <v>11</v>
      </c>
      <c r="B24" s="15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17">
        <f t="shared" si="2"/>
        <v>0</v>
      </c>
      <c r="N24" s="29"/>
      <c r="O24" s="30"/>
      <c r="P24" s="18"/>
      <c r="Q24" s="20"/>
    </row>
    <row r="25" spans="1:17" ht="18">
      <c r="B25" s="21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7">
        <f t="shared" si="2"/>
        <v>0</v>
      </c>
      <c r="N25" s="23">
        <f>SUM(M24:M25)</f>
        <v>0</v>
      </c>
      <c r="O25" s="24"/>
      <c r="P25" s="25" cm="1">
        <f t="array" ref="P25">IF(N25=0,0,_xlfn.XLOOKUP(N25,Data!$GC$1:$GC$83,_xlfn.XLOOKUP(ROUND(O25,0),Data!$GC$1:$IH$1,Data!$GC$1:$IH$83,TRUE)))</f>
        <v>0</v>
      </c>
      <c r="Q25" s="26" t="str">
        <f>IF(R25&lt;&gt;1,VLOOKUP(O25,Indeling,2),"Instap")</f>
        <v/>
      </c>
    </row>
    <row r="26" spans="1:17" ht="18">
      <c r="A26">
        <v>12</v>
      </c>
      <c r="B26" s="1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17">
        <f t="shared" si="2"/>
        <v>0</v>
      </c>
      <c r="N26" s="29"/>
      <c r="O26" s="30"/>
      <c r="P26" s="18"/>
      <c r="Q26" s="20"/>
    </row>
    <row r="27" spans="1:17" ht="18">
      <c r="B27" s="21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17">
        <f t="shared" si="2"/>
        <v>0</v>
      </c>
      <c r="N27" s="23">
        <f>SUM(M26:M27)</f>
        <v>0</v>
      </c>
      <c r="O27" s="24"/>
      <c r="P27" s="25" cm="1">
        <f t="array" ref="P27">IF(N27=0,0,_xlfn.XLOOKUP(N27,Data!$GC$1:$GC$83,_xlfn.XLOOKUP(ROUND(O27,0),Data!$GC$1:$IH$1,Data!$GC$1:$IH$83,TRUE)))</f>
        <v>0</v>
      </c>
      <c r="Q27" s="26" t="str">
        <f>IF(R27&lt;&gt;1,VLOOKUP(O27,Indeling,2),"Instap")</f>
        <v/>
      </c>
    </row>
    <row r="28" spans="1:17" ht="18">
      <c r="A28">
        <v>13</v>
      </c>
      <c r="B28" s="15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7">
        <f t="shared" si="2"/>
        <v>0</v>
      </c>
      <c r="N28" s="29"/>
      <c r="O28" s="30"/>
      <c r="P28" s="18"/>
      <c r="Q28" s="20"/>
    </row>
    <row r="29" spans="1:17" ht="18">
      <c r="B29" s="21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17">
        <f t="shared" si="2"/>
        <v>0</v>
      </c>
      <c r="N29" s="23">
        <f>SUM(M28:M29)</f>
        <v>0</v>
      </c>
      <c r="O29" s="24"/>
      <c r="P29" s="25" cm="1">
        <f t="array" ref="P29">IF(N29=0,0,_xlfn.XLOOKUP(N29,Data!$GC$1:$GC$83,_xlfn.XLOOKUP(ROUND(O29,0),Data!$GC$1:$IH$1,Data!$GC$1:$IH$83,TRUE)))</f>
        <v>0</v>
      </c>
      <c r="Q29" s="26" t="str">
        <f>IF(R29&lt;&gt;1,VLOOKUP(O29,Indeling,2),"Instap")</f>
        <v/>
      </c>
    </row>
    <row r="30" spans="1:17" ht="18">
      <c r="A30">
        <v>14</v>
      </c>
      <c r="B30" s="1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17">
        <f t="shared" si="2"/>
        <v>0</v>
      </c>
      <c r="N30" s="29"/>
      <c r="O30" s="30"/>
      <c r="P30" s="18"/>
      <c r="Q30" s="20"/>
    </row>
    <row r="31" spans="1:17" ht="18">
      <c r="B31" s="21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17">
        <f t="shared" si="2"/>
        <v>0</v>
      </c>
      <c r="N31" s="23">
        <f>SUM(M30:M31)</f>
        <v>0</v>
      </c>
      <c r="O31" s="24"/>
      <c r="P31" s="25" cm="1">
        <f t="array" ref="P31">IF(N31=0,0,_xlfn.XLOOKUP(N31,Data!$GC$1:$GC$83,_xlfn.XLOOKUP(ROUND(O31,0),Data!$GC$1:$IH$1,Data!$GC$1:$IH$83,TRUE)))</f>
        <v>0</v>
      </c>
      <c r="Q31" s="26" t="str">
        <f>IF(R31&lt;&gt;1,VLOOKUP(O31,Indeling,2),"Instap")</f>
        <v/>
      </c>
    </row>
    <row r="32" spans="1:17" ht="18">
      <c r="A32">
        <v>15</v>
      </c>
      <c r="B32" s="15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17">
        <f t="shared" si="2"/>
        <v>0</v>
      </c>
      <c r="N32" s="29"/>
      <c r="O32" s="30"/>
      <c r="P32" s="18"/>
      <c r="Q32" s="20"/>
    </row>
    <row r="33" spans="1:17" ht="18">
      <c r="B33" s="21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17">
        <f t="shared" si="2"/>
        <v>0</v>
      </c>
      <c r="N33" s="23">
        <f>SUM(M32:M33)</f>
        <v>0</v>
      </c>
      <c r="O33" s="24"/>
      <c r="P33" s="25" cm="1">
        <f t="array" ref="P33">IF(N33=0,0,_xlfn.XLOOKUP(N33,Data!$GC$1:$GC$83,_xlfn.XLOOKUP(ROUND(O33,0),Data!$GC$1:$IH$1,Data!$GC$1:$IH$83,TRUE)))</f>
        <v>0</v>
      </c>
      <c r="Q33" s="26" t="str">
        <f>IF(R33&lt;&gt;1,VLOOKUP(O33,Indeling,2),"Instap")</f>
        <v/>
      </c>
    </row>
    <row r="34" spans="1:17" ht="18">
      <c r="A34">
        <v>16</v>
      </c>
      <c r="B34" s="15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17">
        <f t="shared" si="2"/>
        <v>0</v>
      </c>
      <c r="N34" s="29"/>
      <c r="O34" s="30"/>
      <c r="P34" s="18"/>
      <c r="Q34" s="20"/>
    </row>
    <row r="35" spans="1:17" ht="18">
      <c r="B35" s="21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17">
        <f t="shared" si="2"/>
        <v>0</v>
      </c>
      <c r="N35" s="23">
        <f>SUM(M34:M35)</f>
        <v>0</v>
      </c>
      <c r="O35" s="24"/>
      <c r="P35" s="25" cm="1">
        <f t="array" ref="P35">IF(N35=0,0,_xlfn.XLOOKUP(N35,Data!$GC$1:$GC$83,_xlfn.XLOOKUP(ROUND(O35,0),Data!$GC$1:$IH$1,Data!$GC$1:$IH$83,TRUE)))</f>
        <v>0</v>
      </c>
      <c r="Q35" s="26" t="str">
        <f>IF(R35&lt;&gt;1,VLOOKUP(O35,Indeling,2),"Instap")</f>
        <v/>
      </c>
    </row>
    <row r="36" spans="1:17" ht="18">
      <c r="A36">
        <v>17</v>
      </c>
      <c r="B36" s="15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17">
        <f t="shared" si="2"/>
        <v>0</v>
      </c>
      <c r="N36" s="29"/>
      <c r="O36" s="30"/>
      <c r="P36" s="18"/>
      <c r="Q36" s="20"/>
    </row>
    <row r="37" spans="1:17" ht="18">
      <c r="B37" s="21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17">
        <f t="shared" si="2"/>
        <v>0</v>
      </c>
      <c r="N37" s="23">
        <f>SUM(M36:M37)</f>
        <v>0</v>
      </c>
      <c r="O37" s="24"/>
      <c r="P37" s="25" cm="1">
        <f t="array" ref="P37">IF(N37=0,0,_xlfn.XLOOKUP(N37,Data!$GC$1:$GC$83,_xlfn.XLOOKUP(ROUND(O37,0),Data!$GC$1:$IH$1,Data!$GC$1:$IH$83,TRUE)))</f>
        <v>0</v>
      </c>
      <c r="Q37" s="26" t="str">
        <f>IF(R37&lt;&gt;1,VLOOKUP(O37,Indeling,2),"Instap")</f>
        <v/>
      </c>
    </row>
    <row r="38" spans="1:17" ht="18">
      <c r="A38">
        <v>18</v>
      </c>
      <c r="B38" s="15" t="s">
        <v>32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17">
        <f t="shared" ref="M38:M44" si="3">SUM(C38:L38)</f>
        <v>0</v>
      </c>
      <c r="N38" s="29"/>
      <c r="O38" s="30"/>
      <c r="P38" s="18"/>
      <c r="Q38" s="20"/>
    </row>
    <row r="39" spans="1:17" ht="18">
      <c r="B39" s="21" t="s">
        <v>33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17">
        <f t="shared" si="3"/>
        <v>0</v>
      </c>
      <c r="N39" s="23">
        <f>SUM(M38:M39)</f>
        <v>0</v>
      </c>
      <c r="O39" s="24"/>
      <c r="P39" s="25" cm="1">
        <f t="array" ref="P39">IF(N39=0,0,_xlfn.XLOOKUP(N39,Data!$GC$1:$GC$83,_xlfn.XLOOKUP(ROUND(O39,0),Data!$GC$1:$IH$1,Data!$GC$1:$IH$83,TRUE)))</f>
        <v>0</v>
      </c>
      <c r="Q39" s="26" t="str">
        <f>IF(R39&lt;&gt;1,VLOOKUP(O39,Indeling,2),"Instap")</f>
        <v/>
      </c>
    </row>
    <row r="40" spans="1:17" ht="18">
      <c r="A40">
        <v>19</v>
      </c>
      <c r="B40" s="15" t="s">
        <v>34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7">
        <f t="shared" si="3"/>
        <v>0</v>
      </c>
      <c r="N40" s="29"/>
      <c r="O40" s="30"/>
      <c r="P40" s="18"/>
      <c r="Q40" s="20"/>
    </row>
    <row r="41" spans="1:17" ht="18">
      <c r="B41" s="21" t="s">
        <v>33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17">
        <f t="shared" si="3"/>
        <v>0</v>
      </c>
      <c r="N41" s="23">
        <f>SUM(M40:M41)</f>
        <v>0</v>
      </c>
      <c r="O41" s="24"/>
      <c r="P41" s="25" cm="1">
        <f t="array" ref="P41">IF(N41=0,0,_xlfn.XLOOKUP(N41,Data!$GC$1:$GC$83,_xlfn.XLOOKUP(ROUND(O41,0),Data!$GC$1:$IH$1,Data!$GC$1:$IH$83,TRUE)))</f>
        <v>0</v>
      </c>
      <c r="Q41" s="26" t="str">
        <f>IF(R41&lt;&gt;1,VLOOKUP(O41,Indeling,2),"Instap")</f>
        <v/>
      </c>
    </row>
    <row r="42" spans="1:17" ht="18">
      <c r="A42">
        <v>20</v>
      </c>
      <c r="B42" s="15" t="s">
        <v>35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17">
        <f t="shared" si="3"/>
        <v>0</v>
      </c>
      <c r="N42" s="29"/>
      <c r="O42" s="30"/>
      <c r="P42" s="18"/>
      <c r="Q42" s="20"/>
    </row>
    <row r="43" spans="1:17" ht="18">
      <c r="B43" s="21" t="s">
        <v>33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17">
        <f t="shared" si="3"/>
        <v>0</v>
      </c>
      <c r="N43" s="23">
        <f>SUM(M42:M43)</f>
        <v>0</v>
      </c>
      <c r="O43" s="24"/>
      <c r="P43" s="25" cm="1">
        <f t="array" ref="P43">IF(N43=0,0,_xlfn.XLOOKUP(N43,Data!$GC$1:$GC$83,_xlfn.XLOOKUP(ROUND(O43,0),Data!$GC$1:$IH$1,Data!$GC$1:$IH$83,TRUE)))</f>
        <v>0</v>
      </c>
      <c r="Q43" s="26" t="str">
        <f>IF(R43&lt;&gt;1,VLOOKUP(O43,Indeling,2),"Instap")</f>
        <v/>
      </c>
    </row>
    <row r="44" spans="1:17" ht="18">
      <c r="A44">
        <v>21</v>
      </c>
      <c r="B44" s="15" t="s">
        <v>36</v>
      </c>
      <c r="C44" s="27"/>
      <c r="D44" s="27"/>
      <c r="E44" s="27"/>
      <c r="F44" s="27"/>
      <c r="G44" s="27"/>
      <c r="H44" s="27"/>
      <c r="I44" s="27"/>
      <c r="J44" s="27"/>
      <c r="K44" s="27"/>
      <c r="L44" s="32"/>
      <c r="M44" s="17">
        <f t="shared" si="3"/>
        <v>0</v>
      </c>
      <c r="N44" s="29"/>
      <c r="O44" s="30"/>
      <c r="P44" s="18"/>
      <c r="Q44" s="20"/>
    </row>
    <row r="45" spans="1:17" ht="18">
      <c r="B45" s="21" t="s">
        <v>33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17">
        <f>SUM(C45:L45)</f>
        <v>0</v>
      </c>
      <c r="N45" s="23">
        <f>SUM(M44:M45)</f>
        <v>0</v>
      </c>
      <c r="O45" s="24"/>
      <c r="P45" s="25" cm="1">
        <f t="array" ref="P45">IF(N45=0,0,_xlfn.XLOOKUP(N45,Data!$GC$1:$GC$83,_xlfn.XLOOKUP(ROUND(O45,0),Data!$GC$1:$IH$1,Data!$GC$1:$IH$83,TRUE)))</f>
        <v>0</v>
      </c>
      <c r="Q45" s="26" t="str">
        <f>IF(R45&lt;&gt;1,VLOOKUP(O45,Indeling,2),"Instap")</f>
        <v/>
      </c>
    </row>
    <row r="46" spans="1:17">
      <c r="L46" s="73" t="s">
        <v>37</v>
      </c>
      <c r="M46" s="73"/>
      <c r="N46" s="73"/>
      <c r="O46" s="74"/>
      <c r="P46" s="13" t="str">
        <f>IF(P47&gt;0,SUM(P5:P45)+0.0000000001,"")</f>
        <v/>
      </c>
    </row>
    <row r="47" spans="1:17">
      <c r="L47" s="68" t="s">
        <v>38</v>
      </c>
      <c r="M47" s="68"/>
      <c r="N47" s="68"/>
      <c r="O47" s="69"/>
      <c r="P47" s="34">
        <f>COUNTIF(N4:N45,"&gt;0")</f>
        <v>0</v>
      </c>
    </row>
    <row r="48" spans="1:17">
      <c r="L48" s="68" t="s">
        <v>39</v>
      </c>
      <c r="M48" s="68"/>
      <c r="N48" s="68"/>
      <c r="O48" s="69"/>
      <c r="P48" s="35">
        <f>IF(P47&gt;0,P46/P47,0)</f>
        <v>0</v>
      </c>
    </row>
    <row r="148" spans="16:16">
      <c r="P148" s="36"/>
    </row>
    <row r="201" spans="15:15">
      <c r="O201" s="37"/>
    </row>
    <row r="248" spans="16:16">
      <c r="P248" s="36"/>
    </row>
  </sheetData>
  <sheetProtection sheet="1" selectLockedCells="1"/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14000000000000001" right="0.17" top="0.59055118110236227" bottom="0.59055118110236227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45E8-AB55-4DAE-AA7F-05CAD479DBE2}">
  <sheetPr codeName="Blad2">
    <tabColor theme="5" tint="0.39997558519241921"/>
    <pageSetUpPr fitToPage="1"/>
  </sheetPr>
  <dimension ref="A1:S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33" customWidth="1"/>
    <col min="13" max="13" width="4.44140625" style="38" customWidth="1"/>
    <col min="14" max="14" width="6.77734375" style="38" customWidth="1"/>
    <col min="15" max="15" width="5.77734375" style="38" customWidth="1"/>
    <col min="16" max="16" width="6.6640625" style="1" customWidth="1"/>
    <col min="17" max="17" width="7.44140625" customWidth="1"/>
  </cols>
  <sheetData>
    <row r="1" spans="1:19" ht="30">
      <c r="B1" s="70" t="s">
        <v>40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1" t="s">
        <v>1</v>
      </c>
      <c r="N1" s="71"/>
      <c r="O1" s="71"/>
      <c r="P1" s="72" t="str">
        <f>VLOOKUP(Data!B1:B1,maand,2)</f>
        <v>april 2026</v>
      </c>
      <c r="Q1" s="72"/>
    </row>
    <row r="2" spans="1:19">
      <c r="A2" s="1"/>
      <c r="B2" s="2"/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6"/>
      <c r="N2" s="6"/>
      <c r="O2" s="6"/>
      <c r="P2" s="2"/>
      <c r="Q2" s="2"/>
      <c r="R2" s="8"/>
      <c r="S2" s="9"/>
    </row>
    <row r="3" spans="1:19">
      <c r="A3" s="10"/>
      <c r="B3" s="11" t="s">
        <v>12</v>
      </c>
      <c r="C3" s="3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5" t="s">
        <v>22</v>
      </c>
      <c r="M3" s="12" t="s">
        <v>23</v>
      </c>
      <c r="N3" s="12" t="s">
        <v>24</v>
      </c>
      <c r="O3" s="12" t="s">
        <v>25</v>
      </c>
      <c r="P3" s="11" t="s">
        <v>26</v>
      </c>
      <c r="Q3" s="14" t="s">
        <v>27</v>
      </c>
    </row>
    <row r="4" spans="1:19" ht="18">
      <c r="A4">
        <v>1</v>
      </c>
      <c r="B4" s="40" t="s">
        <v>41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7">
        <f t="shared" ref="M4:M5" si="0">SUM(C4:L4)</f>
        <v>0</v>
      </c>
      <c r="N4" s="41"/>
      <c r="O4" s="19"/>
      <c r="P4" s="18"/>
      <c r="Q4" s="20"/>
    </row>
    <row r="5" spans="1:19" ht="18">
      <c r="B5" s="21" t="s">
        <v>42</v>
      </c>
      <c r="C5" s="27"/>
      <c r="D5" s="27"/>
      <c r="E5" s="27"/>
      <c r="F5" s="27"/>
      <c r="G5" s="27"/>
      <c r="H5" s="27"/>
      <c r="I5" s="27"/>
      <c r="J5" s="27"/>
      <c r="K5" s="27"/>
      <c r="L5" s="42"/>
      <c r="M5" s="17">
        <f t="shared" si="0"/>
        <v>0</v>
      </c>
      <c r="N5" s="17">
        <f>SUM(M4:M5)</f>
        <v>0</v>
      </c>
      <c r="O5" s="24">
        <v>184.5</v>
      </c>
      <c r="P5" s="25" cm="1">
        <f t="array" ref="P5">IF(N5=0,0,_xlfn.XLOOKUP(N5,Data!$GC$1:$GC$83,_xlfn.XLOOKUP(ROUND(O5,0),Data!$GC$1:$IH$1,Data!$GC$1:$IH$83,TRUE)))</f>
        <v>0</v>
      </c>
      <c r="Q5" s="26" t="str">
        <f>IF(R5&lt;&gt;1,VLOOKUP(O5,Indeling,2),"Instap")</f>
        <v>C</v>
      </c>
    </row>
    <row r="6" spans="1:19" ht="18">
      <c r="A6">
        <v>2</v>
      </c>
      <c r="B6" s="15" t="s">
        <v>43</v>
      </c>
      <c r="C6" s="42"/>
      <c r="D6" s="27"/>
      <c r="E6" s="27"/>
      <c r="F6" s="27"/>
      <c r="G6" s="27"/>
      <c r="H6" s="27"/>
      <c r="I6" s="27"/>
      <c r="J6" s="27"/>
      <c r="K6" s="27"/>
      <c r="L6" s="27"/>
      <c r="M6" s="17">
        <f>SUM(C6:L6)</f>
        <v>0</v>
      </c>
      <c r="N6" s="43"/>
      <c r="O6" s="30"/>
      <c r="P6" s="18"/>
      <c r="Q6" s="31"/>
    </row>
    <row r="7" spans="1:19" ht="18">
      <c r="B7" s="21" t="s">
        <v>44</v>
      </c>
      <c r="C7" s="27"/>
      <c r="D7" s="27"/>
      <c r="E7" s="27"/>
      <c r="F7" s="27"/>
      <c r="G7" s="27"/>
      <c r="H7" s="27"/>
      <c r="I7" s="27"/>
      <c r="J7" s="27"/>
      <c r="K7" s="42"/>
      <c r="L7" s="27"/>
      <c r="M7" s="17">
        <f t="shared" ref="M7:M45" si="1">SUM(C7:L7)</f>
        <v>0</v>
      </c>
      <c r="N7" s="17">
        <f>SUM(M6:M7)</f>
        <v>0</v>
      </c>
      <c r="O7" s="24">
        <v>175.25</v>
      </c>
      <c r="P7" s="25" cm="1">
        <f t="array" ref="P7">IF(N7=0,0,_xlfn.XLOOKUP(N7,Data!$GC$1:$GC$83,_xlfn.XLOOKUP(ROUND(O7,0),Data!$GC$1:$IH$1,Data!$GC$1:$IH$83,TRUE)))</f>
        <v>0</v>
      </c>
      <c r="Q7" s="26" t="str">
        <f>IF(R7&lt;&gt;1,VLOOKUP(O7,Indeling,2),"Instap")</f>
        <v>D</v>
      </c>
    </row>
    <row r="8" spans="1:19" ht="18">
      <c r="A8">
        <v>3</v>
      </c>
      <c r="B8" s="15" t="s">
        <v>43</v>
      </c>
      <c r="C8" s="42"/>
      <c r="D8" s="27"/>
      <c r="E8" s="27"/>
      <c r="F8" s="27"/>
      <c r="G8" s="27"/>
      <c r="H8" s="27"/>
      <c r="I8" s="27"/>
      <c r="J8" s="27"/>
      <c r="K8" s="27"/>
      <c r="L8" s="27"/>
      <c r="M8" s="17">
        <f t="shared" si="1"/>
        <v>0</v>
      </c>
      <c r="N8" s="43"/>
      <c r="O8" s="30" t="s">
        <v>45</v>
      </c>
      <c r="P8" s="18"/>
      <c r="Q8" s="31"/>
    </row>
    <row r="9" spans="1:19" ht="18">
      <c r="B9" s="21" t="s">
        <v>46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17">
        <f t="shared" si="1"/>
        <v>0</v>
      </c>
      <c r="N9" s="17">
        <f>SUM(M8:M9)</f>
        <v>0</v>
      </c>
      <c r="O9" s="24">
        <v>171.75</v>
      </c>
      <c r="P9" s="25" cm="1">
        <f t="array" ref="P9">IF(N9=0,0,_xlfn.XLOOKUP(N9,Data!$GC$1:$GC$83,_xlfn.XLOOKUP(ROUND(O9,0),Data!$GC$1:$IH$1,Data!$GC$1:$IH$83,TRUE)))</f>
        <v>0</v>
      </c>
      <c r="Q9" s="26" t="str">
        <f>IF(R9&lt;&gt;1,VLOOKUP(O9,Indeling,2),"Instap")</f>
        <v>D</v>
      </c>
    </row>
    <row r="10" spans="1:19" ht="18">
      <c r="A10">
        <v>4</v>
      </c>
      <c r="B10" s="15" t="s">
        <v>47</v>
      </c>
      <c r="C10" s="27"/>
      <c r="D10" s="42"/>
      <c r="E10" s="27"/>
      <c r="F10" s="27"/>
      <c r="G10" s="27"/>
      <c r="H10" s="27"/>
      <c r="I10" s="27"/>
      <c r="J10" s="27"/>
      <c r="K10" s="27"/>
      <c r="L10" s="27"/>
      <c r="M10" s="17">
        <f t="shared" si="1"/>
        <v>0</v>
      </c>
      <c r="N10" s="43"/>
      <c r="O10" s="30"/>
      <c r="P10" s="18"/>
      <c r="Q10" s="31"/>
    </row>
    <row r="11" spans="1:19" ht="18">
      <c r="B11" s="21" t="s">
        <v>48</v>
      </c>
      <c r="C11" s="27"/>
      <c r="D11" s="27"/>
      <c r="E11" s="27"/>
      <c r="F11" s="27"/>
      <c r="G11" s="27"/>
      <c r="H11" s="27"/>
      <c r="I11" s="27"/>
      <c r="J11" s="27"/>
      <c r="K11" s="27"/>
      <c r="L11" s="42"/>
      <c r="M11" s="17">
        <f t="shared" si="1"/>
        <v>0</v>
      </c>
      <c r="N11" s="17">
        <f>SUM(M10:M11)</f>
        <v>0</v>
      </c>
      <c r="O11" s="24">
        <v>172.714</v>
      </c>
      <c r="P11" s="25" cm="1">
        <f t="array" ref="P11">IF(N11=0,0,_xlfn.XLOOKUP(N11,Data!$GC$1:$GC$83,_xlfn.XLOOKUP(ROUND(O11,0),Data!$GC$1:$IH$1,Data!$GC$1:$IH$83,TRUE)))</f>
        <v>0</v>
      </c>
      <c r="Q11" s="26" t="str">
        <f>IF(R11&lt;&gt;1,VLOOKUP(O11,Indeling,2),"Instap")</f>
        <v>D</v>
      </c>
    </row>
    <row r="12" spans="1:19" ht="18">
      <c r="A12">
        <v>5</v>
      </c>
      <c r="B12" s="15" t="s">
        <v>49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17">
        <f t="shared" si="1"/>
        <v>0</v>
      </c>
      <c r="N12" s="43"/>
      <c r="O12" s="30"/>
      <c r="P12" s="18"/>
      <c r="Q12" s="31"/>
    </row>
    <row r="13" spans="1:19" ht="18">
      <c r="B13" s="21" t="s">
        <v>50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17">
        <f t="shared" si="1"/>
        <v>0</v>
      </c>
      <c r="N13" s="17">
        <f>SUM(M12:M13)</f>
        <v>0</v>
      </c>
      <c r="O13" s="24">
        <v>187.125</v>
      </c>
      <c r="P13" s="25" cm="1">
        <f t="array" ref="P13">IF(N13=0,0,_xlfn.XLOOKUP(N13,Data!$GC$1:$GC$83,_xlfn.XLOOKUP(ROUND(O13,0),Data!$GC$1:$IH$1,Data!$GC$1:$IH$83,TRUE)))</f>
        <v>0</v>
      </c>
      <c r="Q13" s="26" t="str">
        <f>IF(R13&lt;&gt;1,VLOOKUP(O13,Indeling,2),"Instap")</f>
        <v>B</v>
      </c>
    </row>
    <row r="14" spans="1:19" ht="18">
      <c r="A14">
        <v>6</v>
      </c>
      <c r="B14" s="15" t="s">
        <v>51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17">
        <f t="shared" si="1"/>
        <v>0</v>
      </c>
      <c r="N14" s="43"/>
      <c r="O14" s="30"/>
      <c r="P14" s="18"/>
      <c r="Q14" s="31"/>
    </row>
    <row r="15" spans="1:19" ht="18">
      <c r="B15" s="21" t="s">
        <v>52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17">
        <f t="shared" si="1"/>
        <v>0</v>
      </c>
      <c r="N15" s="17">
        <f>SUM(M14:M15)</f>
        <v>0</v>
      </c>
      <c r="O15" s="24">
        <v>187.857</v>
      </c>
      <c r="P15" s="25" cm="1">
        <f t="array" ref="P15">IF(N15=0,0,_xlfn.XLOOKUP(N15,Data!$GC$1:$GC$83,_xlfn.XLOOKUP(ROUND(O15,0),Data!$GC$1:$IH$1,Data!$GC$1:$IH$83,TRUE)))</f>
        <v>0</v>
      </c>
      <c r="Q15" s="26" t="str">
        <f>IF(R15&lt;&gt;1,VLOOKUP(O15,Indeling,2),"Instap")</f>
        <v>B</v>
      </c>
    </row>
    <row r="16" spans="1:19" ht="18">
      <c r="A16">
        <v>7</v>
      </c>
      <c r="B16" s="15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17">
        <f t="shared" si="1"/>
        <v>0</v>
      </c>
      <c r="N16" s="43"/>
      <c r="O16" s="30"/>
      <c r="P16" s="18"/>
      <c r="Q16" s="20"/>
    </row>
    <row r="17" spans="1:17" ht="18">
      <c r="B17" s="21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17">
        <f t="shared" si="1"/>
        <v>0</v>
      </c>
      <c r="N17" s="17">
        <f>SUM(M16:M17)</f>
        <v>0</v>
      </c>
      <c r="O17" s="24"/>
      <c r="P17" s="25" cm="1">
        <f t="array" ref="P17">IF(N17=0,0,_xlfn.XLOOKUP(N17,Data!$GC$1:$GC$83,_xlfn.XLOOKUP(ROUND(O17,0),Data!$GC$1:$IH$1,Data!$GC$1:$IH$83,TRUE)))</f>
        <v>0</v>
      </c>
      <c r="Q17" s="26" t="str">
        <f>IF(R17&lt;&gt;1,VLOOKUP(O17,Indeling,2),"Instap")</f>
        <v/>
      </c>
    </row>
    <row r="18" spans="1:17" ht="18">
      <c r="A18">
        <v>8</v>
      </c>
      <c r="B18" s="15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17">
        <f t="shared" si="1"/>
        <v>0</v>
      </c>
      <c r="N18" s="43"/>
      <c r="O18" s="30"/>
      <c r="P18" s="18"/>
      <c r="Q18" s="20"/>
    </row>
    <row r="19" spans="1:17" ht="18">
      <c r="B19" s="21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17">
        <f t="shared" si="1"/>
        <v>0</v>
      </c>
      <c r="N19" s="17">
        <f>SUM(M18:M19)</f>
        <v>0</v>
      </c>
      <c r="O19" s="24"/>
      <c r="P19" s="25" cm="1">
        <f t="array" ref="P19">IF(N19=0,0,_xlfn.XLOOKUP(N19,Data!$GC$1:$GC$83,_xlfn.XLOOKUP(ROUND(O19,0),Data!$GC$1:$IH$1,Data!$GC$1:$IH$83,TRUE)))</f>
        <v>0</v>
      </c>
      <c r="Q19" s="26" t="str">
        <f>IF(R19&lt;&gt;1,VLOOKUP(O19,Indeling,2),"Instap")</f>
        <v/>
      </c>
    </row>
    <row r="20" spans="1:17" ht="18">
      <c r="A20">
        <v>9</v>
      </c>
      <c r="B20" s="15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17">
        <f t="shared" si="1"/>
        <v>0</v>
      </c>
      <c r="N20" s="43"/>
      <c r="O20" s="30"/>
      <c r="P20" s="18"/>
      <c r="Q20" s="20"/>
    </row>
    <row r="21" spans="1:17" ht="18">
      <c r="B21" s="21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17">
        <f t="shared" si="1"/>
        <v>0</v>
      </c>
      <c r="N21" s="17">
        <f>SUM(M20:M21)</f>
        <v>0</v>
      </c>
      <c r="O21" s="24"/>
      <c r="P21" s="25" cm="1">
        <f t="array" ref="P21">IF(N21=0,0,_xlfn.XLOOKUP(N21,Data!$GC$1:$GC$83,_xlfn.XLOOKUP(ROUND(O21,0),Data!$GC$1:$IH$1,Data!$GC$1:$IH$83,TRUE)))</f>
        <v>0</v>
      </c>
      <c r="Q21" s="26" t="str">
        <f>IF(R21&lt;&gt;1,VLOOKUP(O21,Indeling,2),"Instap")</f>
        <v/>
      </c>
    </row>
    <row r="22" spans="1:17" ht="18">
      <c r="A22">
        <v>10</v>
      </c>
      <c r="B22" s="15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17">
        <f t="shared" si="1"/>
        <v>0</v>
      </c>
      <c r="N22" s="43"/>
      <c r="O22" s="30"/>
      <c r="P22" s="18"/>
      <c r="Q22" s="20"/>
    </row>
    <row r="23" spans="1:17" ht="18">
      <c r="B23" s="21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17">
        <f t="shared" si="1"/>
        <v>0</v>
      </c>
      <c r="N23" s="17">
        <f>SUM(M22:M23)</f>
        <v>0</v>
      </c>
      <c r="O23" s="24"/>
      <c r="P23" s="25" cm="1">
        <f t="array" ref="P23">IF(N23=0,0,_xlfn.XLOOKUP(N23,Data!$GC$1:$GC$83,_xlfn.XLOOKUP(ROUND(O23,0),Data!$GC$1:$IH$1,Data!$GC$1:$IH$83,TRUE)))</f>
        <v>0</v>
      </c>
      <c r="Q23" s="26" t="str">
        <f>IF(R23&lt;&gt;1,VLOOKUP(O23,Indeling,2),"Instap")</f>
        <v/>
      </c>
    </row>
    <row r="24" spans="1:17" ht="18">
      <c r="A24">
        <v>11</v>
      </c>
      <c r="B24" s="15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17">
        <f t="shared" si="1"/>
        <v>0</v>
      </c>
      <c r="N24" s="43"/>
      <c r="O24" s="30"/>
      <c r="P24" s="18"/>
      <c r="Q24" s="20"/>
    </row>
    <row r="25" spans="1:17" ht="18">
      <c r="B25" s="21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7">
        <f t="shared" si="1"/>
        <v>0</v>
      </c>
      <c r="N25" s="17">
        <f>SUM(M24:M25)</f>
        <v>0</v>
      </c>
      <c r="O25" s="24"/>
      <c r="P25" s="25" cm="1">
        <f t="array" ref="P25">IF(N25=0,0,_xlfn.XLOOKUP(N25,Data!$GC$1:$GC$83,_xlfn.XLOOKUP(ROUND(O25,0),Data!$GC$1:$IH$1,Data!$GC$1:$IH$83,TRUE)))</f>
        <v>0</v>
      </c>
      <c r="Q25" s="26" t="str">
        <f>IF(R25&lt;&gt;1,VLOOKUP(O25,Indeling,2),"Instap")</f>
        <v/>
      </c>
    </row>
    <row r="26" spans="1:17" ht="18">
      <c r="A26">
        <v>12</v>
      </c>
      <c r="B26" s="1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17">
        <f t="shared" si="1"/>
        <v>0</v>
      </c>
      <c r="N26" s="43"/>
      <c r="O26" s="30"/>
      <c r="P26" s="18"/>
      <c r="Q26" s="20"/>
    </row>
    <row r="27" spans="1:17" ht="18">
      <c r="B27" s="21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17">
        <f t="shared" si="1"/>
        <v>0</v>
      </c>
      <c r="N27" s="17">
        <f>SUM(M26:M27)</f>
        <v>0</v>
      </c>
      <c r="O27" s="24"/>
      <c r="P27" s="25" cm="1">
        <f t="array" ref="P27">IF(N27=0,0,_xlfn.XLOOKUP(N27,Data!$GC$1:$GC$83,_xlfn.XLOOKUP(ROUND(O27,0),Data!$GC$1:$IH$1,Data!$GC$1:$IH$83,TRUE)))</f>
        <v>0</v>
      </c>
      <c r="Q27" s="26" t="str">
        <f>IF(R27&lt;&gt;1,VLOOKUP(O27,Indeling,2),"Instap")</f>
        <v/>
      </c>
    </row>
    <row r="28" spans="1:17" ht="18">
      <c r="A28">
        <v>13</v>
      </c>
      <c r="B28" s="15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7">
        <f t="shared" si="1"/>
        <v>0</v>
      </c>
      <c r="N28" s="43"/>
      <c r="O28" s="30"/>
      <c r="P28" s="18"/>
      <c r="Q28" s="20"/>
    </row>
    <row r="29" spans="1:17" ht="18">
      <c r="B29" s="21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17">
        <f t="shared" si="1"/>
        <v>0</v>
      </c>
      <c r="N29" s="17">
        <f>SUM(M28:M29)</f>
        <v>0</v>
      </c>
      <c r="O29" s="24"/>
      <c r="P29" s="25" cm="1">
        <f t="array" ref="P29">IF(N29=0,0,_xlfn.XLOOKUP(N29,Data!$GC$1:$GC$83,_xlfn.XLOOKUP(ROUND(O29,0),Data!$GC$1:$IH$1,Data!$GC$1:$IH$83,TRUE)))</f>
        <v>0</v>
      </c>
      <c r="Q29" s="26" t="str">
        <f>IF(R29&lt;&gt;1,VLOOKUP(O29,Indeling,2),"Instap")</f>
        <v/>
      </c>
    </row>
    <row r="30" spans="1:17" ht="18">
      <c r="A30">
        <v>14</v>
      </c>
      <c r="B30" s="1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17">
        <f t="shared" si="1"/>
        <v>0</v>
      </c>
      <c r="N30" s="43"/>
      <c r="O30" s="30"/>
      <c r="P30" s="18"/>
      <c r="Q30" s="20"/>
    </row>
    <row r="31" spans="1:17" ht="18">
      <c r="B31" s="21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17">
        <f t="shared" si="1"/>
        <v>0</v>
      </c>
      <c r="N31" s="17">
        <f>SUM(M30:M31)</f>
        <v>0</v>
      </c>
      <c r="O31" s="24"/>
      <c r="P31" s="25" cm="1">
        <f t="array" ref="P31">IF(N31=0,0,_xlfn.XLOOKUP(N31,Data!$GC$1:$GC$83,_xlfn.XLOOKUP(ROUND(O31,0),Data!$GC$1:$IH$1,Data!$GC$1:$IH$83,TRUE)))</f>
        <v>0</v>
      </c>
      <c r="Q31" s="26" t="str">
        <f>IF(R31&lt;&gt;1,VLOOKUP(O31,Indeling,2),"Instap")</f>
        <v/>
      </c>
    </row>
    <row r="32" spans="1:17" ht="18">
      <c r="A32">
        <v>15</v>
      </c>
      <c r="B32" s="15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17">
        <f t="shared" si="1"/>
        <v>0</v>
      </c>
      <c r="N32" s="43"/>
      <c r="O32" s="30"/>
      <c r="P32" s="18"/>
      <c r="Q32" s="20"/>
    </row>
    <row r="33" spans="1:17" ht="18">
      <c r="B33" s="21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17">
        <f t="shared" si="1"/>
        <v>0</v>
      </c>
      <c r="N33" s="17">
        <f>SUM(M32:M33)</f>
        <v>0</v>
      </c>
      <c r="O33" s="24"/>
      <c r="P33" s="25" cm="1">
        <f t="array" ref="P33">IF(N33=0,0,_xlfn.XLOOKUP(N33,Data!$GC$1:$GC$83,_xlfn.XLOOKUP(ROUND(O33,0),Data!$GC$1:$IH$1,Data!$GC$1:$IH$83,TRUE)))</f>
        <v>0</v>
      </c>
      <c r="Q33" s="26" t="str">
        <f>IF(R33&lt;&gt;1,VLOOKUP(O33,Indeling,2),"Instap")</f>
        <v/>
      </c>
    </row>
    <row r="34" spans="1:17" ht="18">
      <c r="A34">
        <v>16</v>
      </c>
      <c r="B34" s="15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17">
        <f t="shared" si="1"/>
        <v>0</v>
      </c>
      <c r="N34" s="43"/>
      <c r="O34" s="30"/>
      <c r="P34" s="18"/>
      <c r="Q34" s="20"/>
    </row>
    <row r="35" spans="1:17" ht="18">
      <c r="B35" s="21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17">
        <f t="shared" si="1"/>
        <v>0</v>
      </c>
      <c r="N35" s="17">
        <f>SUM(M34:M35)</f>
        <v>0</v>
      </c>
      <c r="O35" s="24"/>
      <c r="P35" s="25" cm="1">
        <f t="array" ref="P35">IF(N35=0,0,_xlfn.XLOOKUP(N35,Data!$GC$1:$GC$83,_xlfn.XLOOKUP(ROUND(O35,0),Data!$GC$1:$IH$1,Data!$GC$1:$IH$83,TRUE)))</f>
        <v>0</v>
      </c>
      <c r="Q35" s="26" t="str">
        <f>IF(R35&lt;&gt;1,VLOOKUP(O35,Indeling,2),"Instap")</f>
        <v/>
      </c>
    </row>
    <row r="36" spans="1:17" ht="18">
      <c r="A36">
        <v>17</v>
      </c>
      <c r="B36" s="15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17">
        <f t="shared" si="1"/>
        <v>0</v>
      </c>
      <c r="N36" s="43"/>
      <c r="O36" s="30"/>
      <c r="P36" s="18"/>
      <c r="Q36" s="20"/>
    </row>
    <row r="37" spans="1:17" ht="18">
      <c r="B37" s="21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17">
        <f t="shared" si="1"/>
        <v>0</v>
      </c>
      <c r="N37" s="17">
        <f>SUM(M36:M37)</f>
        <v>0</v>
      </c>
      <c r="O37" s="24"/>
      <c r="P37" s="25" cm="1">
        <f t="array" ref="P37">IF(N37=0,0,_xlfn.XLOOKUP(N37,Data!$GC$1:$GC$83,_xlfn.XLOOKUP(ROUND(O37,0),Data!$GC$1:$IH$1,Data!$GC$1:$IH$83,TRUE)))</f>
        <v>0</v>
      </c>
      <c r="Q37" s="26" t="str">
        <f>IF(R37&lt;&gt;1,VLOOKUP(O37,Indeling,2),"Instap")</f>
        <v/>
      </c>
    </row>
    <row r="38" spans="1:17" ht="18">
      <c r="A38">
        <v>18</v>
      </c>
      <c r="B38" s="15" t="s">
        <v>32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17">
        <f t="shared" si="1"/>
        <v>0</v>
      </c>
      <c r="N38" s="43"/>
      <c r="O38" s="30"/>
      <c r="P38" s="18"/>
      <c r="Q38" s="20"/>
    </row>
    <row r="39" spans="1:17" ht="18">
      <c r="B39" s="21" t="s">
        <v>33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17">
        <f t="shared" si="1"/>
        <v>0</v>
      </c>
      <c r="N39" s="17">
        <f>SUM(M38:M39)</f>
        <v>0</v>
      </c>
      <c r="O39" s="24"/>
      <c r="P39" s="25" cm="1">
        <f t="array" ref="P39">IF(N39=0,0,_xlfn.XLOOKUP(N39,Data!$GC$1:$GC$83,_xlfn.XLOOKUP(ROUND(O39,0),Data!$GC$1:$IH$1,Data!$GC$1:$IH$83,TRUE)))</f>
        <v>0</v>
      </c>
      <c r="Q39" s="26" t="str">
        <f>IF(R39&lt;&gt;1,VLOOKUP(O39,Indeling,2),"Instap")</f>
        <v/>
      </c>
    </row>
    <row r="40" spans="1:17" ht="18">
      <c r="A40">
        <v>19</v>
      </c>
      <c r="B40" s="15" t="s">
        <v>34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7">
        <f t="shared" si="1"/>
        <v>0</v>
      </c>
      <c r="N40" s="43"/>
      <c r="O40" s="30"/>
      <c r="P40" s="18"/>
      <c r="Q40" s="20"/>
    </row>
    <row r="41" spans="1:17" ht="18">
      <c r="B41" s="21" t="s">
        <v>33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17">
        <f t="shared" si="1"/>
        <v>0</v>
      </c>
      <c r="N41" s="17">
        <f>SUM(M40:M41)</f>
        <v>0</v>
      </c>
      <c r="O41" s="24"/>
      <c r="P41" s="25" cm="1">
        <f t="array" ref="P41">IF(N41=0,0,_xlfn.XLOOKUP(N41,Data!$GC$1:$GC$83,_xlfn.XLOOKUP(ROUND(O41,0),Data!$GC$1:$IH$1,Data!$GC$1:$IH$83,TRUE)))</f>
        <v>0</v>
      </c>
      <c r="Q41" s="26" t="str">
        <f>IF(R41&lt;&gt;1,VLOOKUP(O41,Indeling,2),"Instap")</f>
        <v/>
      </c>
    </row>
    <row r="42" spans="1:17" ht="18">
      <c r="A42">
        <v>20</v>
      </c>
      <c r="B42" s="15" t="s">
        <v>35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17">
        <f t="shared" si="1"/>
        <v>0</v>
      </c>
      <c r="N42" s="43"/>
      <c r="O42" s="30"/>
      <c r="P42" s="18"/>
      <c r="Q42" s="20"/>
    </row>
    <row r="43" spans="1:17" ht="18">
      <c r="B43" s="21" t="s">
        <v>33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17">
        <f t="shared" si="1"/>
        <v>0</v>
      </c>
      <c r="N43" s="17">
        <f>SUM(M42:M43)</f>
        <v>0</v>
      </c>
      <c r="O43" s="24"/>
      <c r="P43" s="25" cm="1">
        <f t="array" ref="P43">IF(N43=0,0,_xlfn.XLOOKUP(N43,Data!$GC$1:$GC$83,_xlfn.XLOOKUP(ROUND(O43,0),Data!$GC$1:$IH$1,Data!$GC$1:$IH$83,TRUE)))</f>
        <v>0</v>
      </c>
      <c r="Q43" s="26" t="str">
        <f>IF(R43&lt;&gt;1,VLOOKUP(O43,Indeling,2),"Instap")</f>
        <v/>
      </c>
    </row>
    <row r="44" spans="1:17" ht="18">
      <c r="A44">
        <v>21</v>
      </c>
      <c r="B44" s="15" t="s">
        <v>36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17">
        <f t="shared" si="1"/>
        <v>0</v>
      </c>
      <c r="N44" s="43"/>
      <c r="O44" s="30"/>
      <c r="P44" s="18"/>
      <c r="Q44" s="20"/>
    </row>
    <row r="45" spans="1:17" ht="18">
      <c r="B45" s="21" t="s">
        <v>33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17">
        <f t="shared" si="1"/>
        <v>0</v>
      </c>
      <c r="N45" s="17">
        <f>SUM(M44:M45)</f>
        <v>0</v>
      </c>
      <c r="O45" s="24"/>
      <c r="P45" s="25" cm="1">
        <f t="array" ref="P45">IF(N45=0,0,_xlfn.XLOOKUP(N45,Data!$GC$1:$GC$83,_xlfn.XLOOKUP(ROUND(O45,0),Data!$GC$1:$IH$1,Data!$GC$1:$IH$83,TRUE)))</f>
        <v>0</v>
      </c>
      <c r="Q45" s="26" t="str">
        <f>IF(R45&lt;&gt;1,VLOOKUP(O45,Indeling,2),"Instap")</f>
        <v/>
      </c>
    </row>
    <row r="46" spans="1:17">
      <c r="L46" s="73" t="s">
        <v>37</v>
      </c>
      <c r="M46" s="73"/>
      <c r="N46" s="73"/>
      <c r="O46" s="74"/>
      <c r="P46" s="13" t="str">
        <f>IF(P47&gt;0,SUM(P5:P45)+0.0000000001,"")</f>
        <v/>
      </c>
    </row>
    <row r="47" spans="1:17">
      <c r="L47" s="68" t="s">
        <v>38</v>
      </c>
      <c r="M47" s="68"/>
      <c r="N47" s="68"/>
      <c r="O47" s="69"/>
      <c r="P47" s="4">
        <f>COUNTIF(N4:N45,"&gt;0")</f>
        <v>0</v>
      </c>
    </row>
    <row r="48" spans="1:17">
      <c r="L48" s="68" t="s">
        <v>39</v>
      </c>
      <c r="M48" s="68"/>
      <c r="N48" s="68"/>
      <c r="O48" s="69"/>
      <c r="P48" s="35">
        <f>IF(P47&gt;0,P46/P47,0)</f>
        <v>0</v>
      </c>
    </row>
    <row r="148" spans="16:16">
      <c r="P148" s="36"/>
    </row>
    <row r="201" spans="15:15">
      <c r="O201" s="37"/>
    </row>
    <row r="248" spans="16:16">
      <c r="P248" s="36"/>
    </row>
  </sheetData>
  <sheetProtection sheet="1" selectLockedCells="1"/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14000000000000001" right="0.13" top="0.25" bottom="0.59055118110236227" header="0.51181102362204722" footer="0.51181102362204722"/>
  <pageSetup paperSize="9"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96F1-30E0-48DA-B1BE-3F2F7C17CA71}">
  <sheetPr codeName="Blad5">
    <tabColor theme="5" tint="0.39997558519241921"/>
    <pageSetUpPr fitToPage="1"/>
  </sheetPr>
  <dimension ref="A1:S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33" customWidth="1"/>
    <col min="13" max="13" width="4.44140625" style="38" customWidth="1"/>
    <col min="14" max="14" width="6.77734375" style="38" customWidth="1"/>
    <col min="15" max="15" width="5.77734375" style="38" customWidth="1"/>
    <col min="16" max="16" width="6.6640625" style="1" customWidth="1"/>
    <col min="17" max="17" width="7.44140625" customWidth="1"/>
  </cols>
  <sheetData>
    <row r="1" spans="1:19" ht="30">
      <c r="B1" s="70" t="s">
        <v>53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1" t="s">
        <v>1</v>
      </c>
      <c r="N1" s="71"/>
      <c r="O1" s="71"/>
      <c r="P1" s="72" t="str">
        <f>VLOOKUP(Data!B1:B1,maand,2)</f>
        <v>april 2026</v>
      </c>
      <c r="Q1" s="72"/>
    </row>
    <row r="2" spans="1:19">
      <c r="A2" s="1"/>
      <c r="B2" s="2"/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6"/>
      <c r="N2" s="6"/>
      <c r="O2" s="6"/>
      <c r="P2" s="2"/>
      <c r="Q2" s="2"/>
      <c r="R2" s="8"/>
      <c r="S2" s="9"/>
    </row>
    <row r="3" spans="1:19">
      <c r="A3" s="10"/>
      <c r="B3" s="11" t="s">
        <v>12</v>
      </c>
      <c r="C3" s="3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5" t="s">
        <v>22</v>
      </c>
      <c r="M3" s="12" t="s">
        <v>23</v>
      </c>
      <c r="N3" s="12" t="s">
        <v>24</v>
      </c>
      <c r="O3" s="12" t="s">
        <v>25</v>
      </c>
      <c r="P3" s="11" t="s">
        <v>26</v>
      </c>
      <c r="Q3" s="14" t="s">
        <v>27</v>
      </c>
    </row>
    <row r="4" spans="1:19" ht="18">
      <c r="A4">
        <v>1</v>
      </c>
      <c r="B4" s="15" t="s">
        <v>54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7">
        <f t="shared" ref="M4:M13" si="0">SUM(C4:L4)</f>
        <v>0</v>
      </c>
      <c r="N4" s="43"/>
      <c r="O4" s="30"/>
      <c r="P4" s="29"/>
      <c r="Q4" s="31"/>
    </row>
    <row r="5" spans="1:19" ht="18">
      <c r="B5" s="21" t="s">
        <v>55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17">
        <f t="shared" si="0"/>
        <v>0</v>
      </c>
      <c r="N5" s="17">
        <f>SUM(M4:M5)</f>
        <v>0</v>
      </c>
      <c r="O5" s="24">
        <v>185.6</v>
      </c>
      <c r="P5" s="25" cm="1">
        <f t="array" ref="P5">IF(N5=0,0,_xlfn.XLOOKUP(N5,Data!$GC$1:$GC$83,_xlfn.XLOOKUP(ROUND(O5,0),Data!$GC$1:$IH$1,Data!$GC$1:$IH$83)))</f>
        <v>0</v>
      </c>
      <c r="Q5" s="26" t="str">
        <f>IF(R5&lt;&gt;1,VLOOKUP(O5,Indeling,2),"Instap")</f>
        <v>B</v>
      </c>
    </row>
    <row r="6" spans="1:19" ht="18">
      <c r="A6">
        <v>2</v>
      </c>
      <c r="B6" s="15" t="s">
        <v>56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7">
        <f t="shared" si="0"/>
        <v>0</v>
      </c>
      <c r="N6" s="43"/>
      <c r="O6" s="30"/>
      <c r="P6" s="29"/>
      <c r="Q6" s="31"/>
    </row>
    <row r="7" spans="1:19" ht="18">
      <c r="B7" s="21" t="s">
        <v>29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7">
        <f t="shared" si="0"/>
        <v>0</v>
      </c>
      <c r="N7" s="17">
        <f>SUM(M6:M7)</f>
        <v>0</v>
      </c>
      <c r="O7" s="24">
        <v>185.571</v>
      </c>
      <c r="P7" s="25" cm="1">
        <f t="array" ref="P7">IF(N7=0,0,_xlfn.XLOOKUP(N7,Data!$GC$1:$GC$83,_xlfn.XLOOKUP(ROUND(O7,0),Data!$GC$1:$IH$1,Data!$GC$1:$IH$83)))</f>
        <v>0</v>
      </c>
      <c r="Q7" s="26" t="str">
        <f>IF(R7&lt;&gt;1,VLOOKUP(O7,Indeling,2),"Instap")</f>
        <v>B</v>
      </c>
    </row>
    <row r="8" spans="1:19" ht="18">
      <c r="A8">
        <v>3</v>
      </c>
      <c r="B8" s="15" t="s">
        <v>57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7">
        <f t="shared" si="0"/>
        <v>0</v>
      </c>
      <c r="N8" s="43"/>
      <c r="O8" s="30"/>
      <c r="P8" s="29"/>
      <c r="Q8" s="31"/>
    </row>
    <row r="9" spans="1:19" ht="18">
      <c r="B9" s="21" t="s">
        <v>58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7">
        <f t="shared" si="0"/>
        <v>0</v>
      </c>
      <c r="N9" s="17">
        <f>SUM(M8:M9)</f>
        <v>0</v>
      </c>
      <c r="O9" s="24">
        <v>187</v>
      </c>
      <c r="P9" s="25" cm="1">
        <f t="array" ref="P9">IF(N9=0,0,_xlfn.XLOOKUP(N9,Data!$GC$1:$GC$83,_xlfn.XLOOKUP(ROUND(O9,0),Data!$GC$1:$IH$1,Data!$GC$1:$IH$83)))</f>
        <v>0</v>
      </c>
      <c r="Q9" s="26" t="str">
        <f>IF(R9&lt;&gt;1,VLOOKUP(O9,Indeling,2),"Instap")</f>
        <v>B</v>
      </c>
    </row>
    <row r="10" spans="1:19" ht="18">
      <c r="A10">
        <v>4</v>
      </c>
      <c r="B10" s="15" t="s">
        <v>59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>
        <f t="shared" si="0"/>
        <v>0</v>
      </c>
      <c r="N10" s="43"/>
      <c r="O10" s="30"/>
      <c r="P10" s="29"/>
      <c r="Q10" s="31"/>
    </row>
    <row r="11" spans="1:19" ht="18">
      <c r="B11" s="21" t="s">
        <v>60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7">
        <f t="shared" si="0"/>
        <v>0</v>
      </c>
      <c r="N11" s="17">
        <f>SUM(M10:M11)</f>
        <v>0</v>
      </c>
      <c r="O11" s="24">
        <v>183.8</v>
      </c>
      <c r="P11" s="25" cm="1">
        <f t="array" ref="P11">IF(N11=0,0,_xlfn.XLOOKUP(N11,Data!$GC$1:$GC$83,_xlfn.XLOOKUP(ROUND(O11,0),Data!$GC$1:$IH$1,Data!$GC$1:$IH$83)))</f>
        <v>0</v>
      </c>
      <c r="Q11" s="26" t="str">
        <f>IF(R11&lt;&gt;1,VLOOKUP(O11,Indeling,2),"Instap")</f>
        <v>C</v>
      </c>
    </row>
    <row r="12" spans="1:19" ht="18">
      <c r="A12">
        <v>5</v>
      </c>
      <c r="B12" s="15" t="s">
        <v>61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17">
        <f t="shared" si="0"/>
        <v>0</v>
      </c>
      <c r="N12" s="43"/>
      <c r="O12" s="30"/>
      <c r="P12" s="29"/>
      <c r="Q12" s="20"/>
    </row>
    <row r="13" spans="1:19" ht="18">
      <c r="B13" s="21" t="s">
        <v>62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17">
        <f t="shared" si="0"/>
        <v>0</v>
      </c>
      <c r="N13" s="17">
        <f>SUM(M12:M13)</f>
        <v>0</v>
      </c>
      <c r="O13" s="24">
        <v>189.8</v>
      </c>
      <c r="P13" s="25" cm="1">
        <f t="array" ref="P13">IF(N13=0,0,_xlfn.XLOOKUP(N13,Data!$GC$1:$GC$83,_xlfn.XLOOKUP(ROUND(O13,0),Data!$GC$1:$IH$1,Data!$GC$1:$IH$83)))</f>
        <v>0</v>
      </c>
      <c r="Q13" s="26" t="str">
        <f>IF(R13&lt;&gt;1,VLOOKUP(O13,Indeling,2),"Instap")</f>
        <v>A</v>
      </c>
    </row>
    <row r="14" spans="1:19" ht="18">
      <c r="A14">
        <v>6</v>
      </c>
      <c r="B14" s="15" t="s">
        <v>63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7">
        <f t="shared" ref="M14:M19" si="1">SUM(C14:L14)</f>
        <v>0</v>
      </c>
      <c r="N14" s="43"/>
      <c r="O14" s="30"/>
      <c r="P14" s="29"/>
      <c r="Q14" s="20"/>
    </row>
    <row r="15" spans="1:19" ht="18">
      <c r="B15" s="21" t="s">
        <v>64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>
        <f t="shared" si="1"/>
        <v>0</v>
      </c>
      <c r="N15" s="17">
        <f>SUM(M14:M15)</f>
        <v>0</v>
      </c>
      <c r="O15" s="24">
        <v>185.625</v>
      </c>
      <c r="P15" s="25" cm="1">
        <f t="array" ref="P15">IF(N15=0,0,_xlfn.XLOOKUP(N15,Data!$GC$1:$GC$83,_xlfn.XLOOKUP(ROUND(O15,0),Data!$GC$1:$IH$1,Data!$GC$1:$IH$83)))</f>
        <v>0</v>
      </c>
      <c r="Q15" s="26" t="str">
        <f>IF(R15&lt;&gt;1,VLOOKUP(O15,Indeling,2),"Instap")</f>
        <v>B</v>
      </c>
    </row>
    <row r="16" spans="1:19" ht="18">
      <c r="A16">
        <v>7</v>
      </c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f t="shared" si="1"/>
        <v>0</v>
      </c>
      <c r="N16" s="43"/>
      <c r="O16" s="30"/>
      <c r="P16" s="29"/>
      <c r="Q16" s="20"/>
    </row>
    <row r="17" spans="1:17" ht="18">
      <c r="B17" s="2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f t="shared" si="1"/>
        <v>0</v>
      </c>
      <c r="N17" s="17">
        <f>SUM(M16:M17)</f>
        <v>0</v>
      </c>
      <c r="O17" s="24"/>
      <c r="P17" s="25" cm="1">
        <f t="array" ref="P17">IF(N17=0,0,_xlfn.XLOOKUP(N17,Data!$GC$1:$GC$83,_xlfn.XLOOKUP(ROUND(O17,0),Data!$GC$1:$IH$1,Data!$GC$1:$IH$83)))</f>
        <v>0</v>
      </c>
      <c r="Q17" s="26" t="str">
        <f>IF(R17&lt;&gt;1,VLOOKUP(O17,Indeling,2),"Instap")</f>
        <v/>
      </c>
    </row>
    <row r="18" spans="1:17" ht="18">
      <c r="A18">
        <v>8</v>
      </c>
      <c r="B18" s="15"/>
      <c r="C18" s="44"/>
      <c r="D18" s="16"/>
      <c r="E18" s="16"/>
      <c r="F18" s="16"/>
      <c r="G18" s="16"/>
      <c r="H18" s="16"/>
      <c r="I18" s="16"/>
      <c r="J18" s="16"/>
      <c r="K18" s="16"/>
      <c r="L18" s="16"/>
      <c r="M18" s="17">
        <f t="shared" si="1"/>
        <v>0</v>
      </c>
      <c r="N18" s="43"/>
      <c r="O18" s="30"/>
      <c r="P18" s="29"/>
      <c r="Q18" s="20"/>
    </row>
    <row r="19" spans="1:17" ht="18">
      <c r="B19" s="21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17">
        <f t="shared" si="1"/>
        <v>0</v>
      </c>
      <c r="N19" s="17">
        <f>SUM(M18:M19)</f>
        <v>0</v>
      </c>
      <c r="O19" s="24"/>
      <c r="P19" s="25" cm="1">
        <f t="array" ref="P19">IF(N19=0,0,_xlfn.XLOOKUP(N19,Data!$GC$1:$GC$83,_xlfn.XLOOKUP(ROUND(O19,0),Data!$GC$1:$IH$1,Data!$GC$1:$IH$83)))</f>
        <v>0</v>
      </c>
      <c r="Q19" s="26" t="str">
        <f>IF(R19&lt;&gt;1,VLOOKUP(O19,Indeling,2),"Instap")</f>
        <v/>
      </c>
    </row>
    <row r="20" spans="1:17" ht="18">
      <c r="A20">
        <v>9</v>
      </c>
      <c r="B20" s="15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17">
        <f>SUM(C20:L20)</f>
        <v>0</v>
      </c>
      <c r="N20" s="43"/>
      <c r="O20" s="30"/>
      <c r="P20" s="29"/>
      <c r="Q20" s="20"/>
    </row>
    <row r="21" spans="1:17" ht="18">
      <c r="B21" s="21"/>
      <c r="C21" s="27"/>
      <c r="D21" s="27"/>
      <c r="E21" s="27"/>
      <c r="F21" s="27"/>
      <c r="G21" s="27"/>
      <c r="H21" s="27"/>
      <c r="I21" s="42"/>
      <c r="J21" s="27"/>
      <c r="K21" s="27"/>
      <c r="L21" s="27"/>
      <c r="M21" s="17">
        <f>SUM(C21:L21)</f>
        <v>0</v>
      </c>
      <c r="N21" s="17">
        <f>SUM(M20:M21)</f>
        <v>0</v>
      </c>
      <c r="O21" s="24"/>
      <c r="P21" s="25" cm="1">
        <f t="array" ref="P21">IF(N21=0,0,_xlfn.XLOOKUP(N21,Data!$GC$1:$GC$83,_xlfn.XLOOKUP(ROUND(O21,0),Data!$GC$1:$IH$1,Data!$GC$1:$IH$83)))</f>
        <v>0</v>
      </c>
      <c r="Q21" s="26" t="str">
        <f>IF(R21&lt;&gt;1,VLOOKUP(O21,Indeling,2),"Instap")</f>
        <v/>
      </c>
    </row>
    <row r="22" spans="1:17" ht="18">
      <c r="A22">
        <v>10</v>
      </c>
      <c r="B22" s="15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17">
        <f>SUM(C22:L22)</f>
        <v>0</v>
      </c>
      <c r="N22" s="43"/>
      <c r="O22" s="30"/>
      <c r="P22" s="29"/>
      <c r="Q22" s="20"/>
    </row>
    <row r="23" spans="1:17" ht="18">
      <c r="B23" s="21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17">
        <f>SUM(C23:L23)</f>
        <v>0</v>
      </c>
      <c r="N23" s="17">
        <f>SUM(M22:M23)</f>
        <v>0</v>
      </c>
      <c r="O23" s="24"/>
      <c r="P23" s="25" cm="1">
        <f t="array" ref="P23">IF(N23=0,0,_xlfn.XLOOKUP(N23,Data!$GC$1:$GC$83,_xlfn.XLOOKUP(ROUND(O23,0),Data!$GC$1:$IH$1,Data!$GC$1:$IH$83)))</f>
        <v>0</v>
      </c>
      <c r="Q23" s="26" t="str">
        <f>IF(R23&lt;&gt;1,VLOOKUP(O23,Indeling,2),"Instap")</f>
        <v/>
      </c>
    </row>
    <row r="24" spans="1:17" ht="18">
      <c r="A24">
        <v>11</v>
      </c>
      <c r="B24" s="15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17">
        <f t="shared" ref="M24:M37" si="2">SUM(C24:L24)</f>
        <v>0</v>
      </c>
      <c r="N24" s="43"/>
      <c r="O24" s="30"/>
      <c r="P24" s="29"/>
      <c r="Q24" s="20"/>
    </row>
    <row r="25" spans="1:17" ht="18">
      <c r="B25" s="21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7">
        <f t="shared" si="2"/>
        <v>0</v>
      </c>
      <c r="N25" s="17">
        <f>SUM(M24:M25)</f>
        <v>0</v>
      </c>
      <c r="O25" s="24"/>
      <c r="P25" s="25" cm="1">
        <f t="array" ref="P25">IF(N25=0,0,_xlfn.XLOOKUP(N25,Data!$GC$1:$GC$83,_xlfn.XLOOKUP(ROUND(O25,0),Data!$GC$1:$IH$1,Data!$GC$1:$IH$83)))</f>
        <v>0</v>
      </c>
      <c r="Q25" s="26" t="str">
        <f>IF(R25&lt;&gt;1,VLOOKUP(O25,Indeling,2),"Instap")</f>
        <v/>
      </c>
    </row>
    <row r="26" spans="1:17" ht="18">
      <c r="A26">
        <v>12</v>
      </c>
      <c r="B26" s="1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17">
        <f t="shared" si="2"/>
        <v>0</v>
      </c>
      <c r="N26" s="43"/>
      <c r="O26" s="30"/>
      <c r="P26" s="29"/>
      <c r="Q26" s="20"/>
    </row>
    <row r="27" spans="1:17" ht="18">
      <c r="B27" s="21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17">
        <f t="shared" si="2"/>
        <v>0</v>
      </c>
      <c r="N27" s="17">
        <f>SUM(M26:M27)</f>
        <v>0</v>
      </c>
      <c r="O27" s="24"/>
      <c r="P27" s="25" cm="1">
        <f t="array" ref="P27">IF(N27=0,0,_xlfn.XLOOKUP(N27,Data!$GC$1:$GC$83,_xlfn.XLOOKUP(ROUND(O27,0),Data!$GC$1:$IH$1,Data!$GC$1:$IH$83)))</f>
        <v>0</v>
      </c>
      <c r="Q27" s="26" t="str">
        <f>IF(R27&lt;&gt;1,VLOOKUP(O27,Indeling,2),"Instap")</f>
        <v/>
      </c>
    </row>
    <row r="28" spans="1:17" ht="18">
      <c r="A28">
        <v>13</v>
      </c>
      <c r="B28" s="15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7">
        <f t="shared" si="2"/>
        <v>0</v>
      </c>
      <c r="N28" s="43"/>
      <c r="O28" s="30"/>
      <c r="P28" s="29"/>
      <c r="Q28" s="20"/>
    </row>
    <row r="29" spans="1:17" ht="18">
      <c r="B29" s="21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17">
        <f t="shared" si="2"/>
        <v>0</v>
      </c>
      <c r="N29" s="17">
        <f>SUM(M28:M29)</f>
        <v>0</v>
      </c>
      <c r="O29" s="24"/>
      <c r="P29" s="25" cm="1">
        <f t="array" ref="P29">IF(N29=0,0,_xlfn.XLOOKUP(N29,Data!$GC$1:$GC$83,_xlfn.XLOOKUP(ROUND(O29,0),Data!$GC$1:$IH$1,Data!$GC$1:$IH$83)))</f>
        <v>0</v>
      </c>
      <c r="Q29" s="26" t="str">
        <f>IF(R29&lt;&gt;1,VLOOKUP(O29,Indeling,2),"Instap")</f>
        <v/>
      </c>
    </row>
    <row r="30" spans="1:17" ht="18">
      <c r="A30">
        <v>14</v>
      </c>
      <c r="B30" s="1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17">
        <f t="shared" si="2"/>
        <v>0</v>
      </c>
      <c r="N30" s="43"/>
      <c r="O30" s="30"/>
      <c r="P30" s="29"/>
      <c r="Q30" s="20"/>
    </row>
    <row r="31" spans="1:17" ht="18">
      <c r="B31" s="21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17">
        <f t="shared" si="2"/>
        <v>0</v>
      </c>
      <c r="N31" s="17">
        <f>SUM(M30:M31)</f>
        <v>0</v>
      </c>
      <c r="O31" s="24"/>
      <c r="P31" s="25" cm="1">
        <f t="array" ref="P31">IF(N31=0,0,_xlfn.XLOOKUP(N31,Data!$GC$1:$GC$83,_xlfn.XLOOKUP(ROUND(O31,0),Data!$GC$1:$IH$1,Data!$GC$1:$IH$83)))</f>
        <v>0</v>
      </c>
      <c r="Q31" s="26" t="str">
        <f>IF(R31&lt;&gt;1,VLOOKUP(O31,Indeling,2),"Instap")</f>
        <v/>
      </c>
    </row>
    <row r="32" spans="1:17" ht="18">
      <c r="A32">
        <v>15</v>
      </c>
      <c r="B32" s="15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17">
        <f t="shared" si="2"/>
        <v>0</v>
      </c>
      <c r="N32" s="43"/>
      <c r="O32" s="30"/>
      <c r="P32" s="29"/>
      <c r="Q32" s="20"/>
    </row>
    <row r="33" spans="1:17" ht="18">
      <c r="B33" s="21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17">
        <f t="shared" si="2"/>
        <v>0</v>
      </c>
      <c r="N33" s="17">
        <f>SUM(M32:M33)</f>
        <v>0</v>
      </c>
      <c r="O33" s="24"/>
      <c r="P33" s="25" cm="1">
        <f t="array" ref="P33">IF(N33=0,0,_xlfn.XLOOKUP(N33,Data!$GC$1:$GC$83,_xlfn.XLOOKUP(ROUND(O33,0),Data!$GC$1:$IH$1,Data!$GC$1:$IH$83)))</f>
        <v>0</v>
      </c>
      <c r="Q33" s="26" t="str">
        <f>IF(R33&lt;&gt;1,VLOOKUP(O33,Indeling,2),"Instap")</f>
        <v/>
      </c>
    </row>
    <row r="34" spans="1:17" ht="18">
      <c r="A34">
        <v>16</v>
      </c>
      <c r="B34" s="15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17">
        <f t="shared" si="2"/>
        <v>0</v>
      </c>
      <c r="N34" s="43"/>
      <c r="O34" s="30"/>
      <c r="P34" s="29"/>
      <c r="Q34" s="20"/>
    </row>
    <row r="35" spans="1:17" ht="18">
      <c r="B35" s="21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17">
        <f t="shared" si="2"/>
        <v>0</v>
      </c>
      <c r="N35" s="17">
        <f>SUM(M34:M35)</f>
        <v>0</v>
      </c>
      <c r="O35" s="24"/>
      <c r="P35" s="25" cm="1">
        <f t="array" ref="P35">IF(N35=0,0,_xlfn.XLOOKUP(N35,Data!$GC$1:$GC$83,_xlfn.XLOOKUP(ROUND(O35,0),Data!$GC$1:$IH$1,Data!$GC$1:$IH$83)))</f>
        <v>0</v>
      </c>
      <c r="Q35" s="26" t="str">
        <f>IF(R35&lt;&gt;1,VLOOKUP(O35,Indeling,2),"Instap")</f>
        <v/>
      </c>
    </row>
    <row r="36" spans="1:17" ht="18">
      <c r="A36">
        <v>17</v>
      </c>
      <c r="B36" s="15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17">
        <f t="shared" si="2"/>
        <v>0</v>
      </c>
      <c r="N36" s="43"/>
      <c r="O36" s="30"/>
      <c r="P36" s="29"/>
      <c r="Q36" s="20"/>
    </row>
    <row r="37" spans="1:17" ht="18">
      <c r="B37" s="21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17">
        <f t="shared" si="2"/>
        <v>0</v>
      </c>
      <c r="N37" s="17">
        <f>SUM(M36:M37)</f>
        <v>0</v>
      </c>
      <c r="O37" s="24"/>
      <c r="P37" s="25" cm="1">
        <f t="array" ref="P37">IF(N37=0,0,_xlfn.XLOOKUP(N37,Data!$GC$1:$GC$83,_xlfn.XLOOKUP(ROUND(O37,0),Data!$GC$1:$IH$1,Data!$GC$1:$IH$83)))</f>
        <v>0</v>
      </c>
      <c r="Q37" s="26" t="str">
        <f>IF(R37&lt;&gt;1,VLOOKUP(O37,Indeling,2),"Instap")</f>
        <v/>
      </c>
    </row>
    <row r="38" spans="1:17" ht="18">
      <c r="A38">
        <v>18</v>
      </c>
      <c r="B38" s="15" t="s">
        <v>32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17">
        <f t="shared" ref="M38:M45" si="3">SUM(C38:L38)</f>
        <v>0</v>
      </c>
      <c r="N38" s="43"/>
      <c r="O38" s="30"/>
      <c r="P38" s="29"/>
      <c r="Q38" s="20"/>
    </row>
    <row r="39" spans="1:17" ht="18">
      <c r="B39" s="21" t="s">
        <v>33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17">
        <f t="shared" si="3"/>
        <v>0</v>
      </c>
      <c r="N39" s="17">
        <f>SUM(M38:M39)</f>
        <v>0</v>
      </c>
      <c r="O39" s="24"/>
      <c r="P39" s="25" cm="1">
        <f t="array" ref="P39">IF(N39=0,0,_xlfn.XLOOKUP(N39,Data!$GC$1:$GC$83,_xlfn.XLOOKUP(ROUND(O39,0),Data!$GC$1:$IH$1,Data!$GC$1:$IH$83)))</f>
        <v>0</v>
      </c>
      <c r="Q39" s="26" t="str">
        <f>IF(R39&lt;&gt;1,VLOOKUP(O39,Indeling,2),"Instap")</f>
        <v/>
      </c>
    </row>
    <row r="40" spans="1:17" ht="18">
      <c r="A40">
        <v>19</v>
      </c>
      <c r="B40" s="15" t="s">
        <v>34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7">
        <f t="shared" si="3"/>
        <v>0</v>
      </c>
      <c r="N40" s="43"/>
      <c r="O40" s="30"/>
      <c r="P40" s="29"/>
      <c r="Q40" s="20"/>
    </row>
    <row r="41" spans="1:17" ht="18">
      <c r="B41" s="21" t="s">
        <v>33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17">
        <f t="shared" si="3"/>
        <v>0</v>
      </c>
      <c r="N41" s="17">
        <f>SUM(M40:M41)</f>
        <v>0</v>
      </c>
      <c r="O41" s="24"/>
      <c r="P41" s="25" cm="1">
        <f t="array" ref="P41">IF(N41=0,0,_xlfn.XLOOKUP(N41,Data!$GC$1:$GC$83,_xlfn.XLOOKUP(ROUND(O41,0),Data!$GC$1:$IH$1,Data!$GC$1:$IH$83)))</f>
        <v>0</v>
      </c>
      <c r="Q41" s="26" t="str">
        <f>IF(R41&lt;&gt;1,VLOOKUP(O41,Indeling,2),"Instap")</f>
        <v/>
      </c>
    </row>
    <row r="42" spans="1:17" ht="18">
      <c r="A42">
        <v>20</v>
      </c>
      <c r="B42" s="15" t="s">
        <v>35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17">
        <f t="shared" si="3"/>
        <v>0</v>
      </c>
      <c r="N42" s="43"/>
      <c r="O42" s="30"/>
      <c r="P42" s="29"/>
      <c r="Q42" s="20"/>
    </row>
    <row r="43" spans="1:17" ht="18">
      <c r="B43" s="21" t="s">
        <v>33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17">
        <f t="shared" si="3"/>
        <v>0</v>
      </c>
      <c r="N43" s="17">
        <f>SUM(M42:M43)</f>
        <v>0</v>
      </c>
      <c r="O43" s="24"/>
      <c r="P43" s="25" cm="1">
        <f t="array" ref="P43">IF(N43=0,0,_xlfn.XLOOKUP(N43,Data!$GC$1:$GC$83,_xlfn.XLOOKUP(ROUND(O43,0),Data!$GC$1:$IH$1,Data!$GC$1:$IH$83)))</f>
        <v>0</v>
      </c>
      <c r="Q43" s="26" t="str">
        <f>IF(R43&lt;&gt;1,VLOOKUP(O43,Indeling,2),"Instap")</f>
        <v/>
      </c>
    </row>
    <row r="44" spans="1:17" ht="18">
      <c r="A44">
        <v>21</v>
      </c>
      <c r="B44" s="15" t="s">
        <v>36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17">
        <f t="shared" si="3"/>
        <v>0</v>
      </c>
      <c r="N44" s="43"/>
      <c r="O44" s="30"/>
      <c r="P44" s="29"/>
      <c r="Q44" s="20"/>
    </row>
    <row r="45" spans="1:17" ht="18">
      <c r="B45" s="21" t="s">
        <v>33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17">
        <f t="shared" si="3"/>
        <v>0</v>
      </c>
      <c r="N45" s="17">
        <f>SUM(M44:M45)</f>
        <v>0</v>
      </c>
      <c r="O45" s="24"/>
      <c r="P45" s="25" cm="1">
        <f t="array" ref="P45">IF(N45=0,0,_xlfn.XLOOKUP(N45,Data!$GC$1:$GC$83,_xlfn.XLOOKUP(ROUND(O45,0),Data!$GC$1:$IH$1,Data!$GC$1:$IH$83)))</f>
        <v>0</v>
      </c>
      <c r="Q45" s="26" t="str">
        <f>IF(R45&lt;&gt;1,VLOOKUP(O45,Indeling,2),"Instap")</f>
        <v/>
      </c>
    </row>
    <row r="46" spans="1:17">
      <c r="L46" s="73" t="s">
        <v>37</v>
      </c>
      <c r="M46" s="73"/>
      <c r="N46" s="73"/>
      <c r="O46" s="74"/>
      <c r="P46" s="13" t="str">
        <f>IF(P47&gt;0,SUM(P5:P45)+0.0000000001,"")</f>
        <v/>
      </c>
    </row>
    <row r="47" spans="1:17">
      <c r="L47" s="68" t="s">
        <v>38</v>
      </c>
      <c r="M47" s="68"/>
      <c r="N47" s="68"/>
      <c r="O47" s="69"/>
      <c r="P47" s="4">
        <f>COUNTIF(N4:N45,"&gt;0")</f>
        <v>0</v>
      </c>
    </row>
    <row r="48" spans="1:17">
      <c r="L48" s="68" t="s">
        <v>39</v>
      </c>
      <c r="M48" s="68"/>
      <c r="N48" s="68"/>
      <c r="O48" s="69"/>
      <c r="P48" s="35">
        <f>IF(P47&gt;0,P46/P47,0)</f>
        <v>0</v>
      </c>
    </row>
    <row r="148" spans="16:16">
      <c r="P148" s="36"/>
    </row>
    <row r="201" spans="15:15">
      <c r="O201" s="37"/>
    </row>
    <row r="248" spans="16:16">
      <c r="P248" s="36"/>
    </row>
  </sheetData>
  <sheetProtection sheet="1" selectLockedCells="1"/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14000000000000001" right="0.17" top="0.17" bottom="0.17" header="0.51181102362204722" footer="0.51181102362204722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C4E05-DEC7-4DF0-9BB0-25B0A06498E7}">
  <sheetPr codeName="Blad6">
    <tabColor theme="5" tint="0.39997558519241921"/>
    <pageSetUpPr fitToPage="1"/>
  </sheetPr>
  <dimension ref="A1:T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33" customWidth="1"/>
    <col min="13" max="13" width="4.44140625" style="38" customWidth="1"/>
    <col min="14" max="14" width="6.77734375" style="38" customWidth="1"/>
    <col min="15" max="15" width="5.77734375" style="38" customWidth="1"/>
    <col min="16" max="16" width="6.6640625" style="1" customWidth="1"/>
    <col min="17" max="17" width="7.44140625" customWidth="1"/>
  </cols>
  <sheetData>
    <row r="1" spans="1:20" ht="30">
      <c r="B1" s="70" t="s">
        <v>65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1" t="s">
        <v>1</v>
      </c>
      <c r="N1" s="71"/>
      <c r="O1" s="71"/>
      <c r="P1" s="72" t="str">
        <f>VLOOKUP(Data!B1:B1,maand,2)</f>
        <v>april 2026</v>
      </c>
      <c r="Q1" s="72"/>
    </row>
    <row r="2" spans="1:20">
      <c r="A2" s="1"/>
      <c r="B2" s="2"/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6"/>
      <c r="N2" s="6"/>
      <c r="O2" s="6"/>
      <c r="P2" s="2"/>
      <c r="Q2" s="2"/>
      <c r="R2" s="8"/>
    </row>
    <row r="3" spans="1:20">
      <c r="A3" s="10"/>
      <c r="B3" s="11" t="s">
        <v>12</v>
      </c>
      <c r="C3" s="3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5" t="s">
        <v>22</v>
      </c>
      <c r="M3" s="12" t="s">
        <v>23</v>
      </c>
      <c r="N3" s="12" t="s">
        <v>24</v>
      </c>
      <c r="O3" s="12" t="s">
        <v>25</v>
      </c>
      <c r="P3" s="11" t="s">
        <v>26</v>
      </c>
      <c r="Q3" s="14" t="s">
        <v>27</v>
      </c>
      <c r="S3" s="9"/>
      <c r="T3" s="45"/>
    </row>
    <row r="4" spans="1:20" ht="18">
      <c r="A4">
        <v>1</v>
      </c>
      <c r="B4" s="40"/>
      <c r="C4" s="27"/>
      <c r="D4" s="27"/>
      <c r="E4" s="27"/>
      <c r="F4" s="27"/>
      <c r="G4" s="27"/>
      <c r="H4" s="27"/>
      <c r="I4" s="27"/>
      <c r="J4" s="27"/>
      <c r="K4" s="27"/>
      <c r="L4" s="27"/>
      <c r="M4" s="17">
        <f t="shared" ref="M4:M11" si="0">SUM(C4:L4)</f>
        <v>0</v>
      </c>
      <c r="N4" s="41"/>
      <c r="O4" s="19"/>
      <c r="P4" s="18"/>
      <c r="Q4" s="20"/>
      <c r="S4" s="9"/>
    </row>
    <row r="5" spans="1:20" ht="18">
      <c r="B5" s="21"/>
      <c r="C5" s="27"/>
      <c r="D5" s="27"/>
      <c r="E5" s="27"/>
      <c r="F5" s="27"/>
      <c r="G5" s="27"/>
      <c r="H5" s="27"/>
      <c r="I5" s="42"/>
      <c r="J5" s="27"/>
      <c r="K5" s="27"/>
      <c r="L5" s="27"/>
      <c r="M5" s="17">
        <f t="shared" si="0"/>
        <v>0</v>
      </c>
      <c r="N5" s="17">
        <f>SUM(M4:M5)</f>
        <v>0</v>
      </c>
      <c r="O5" s="24"/>
      <c r="P5" s="25" cm="1">
        <f t="array" ref="P5">IF(N5=0,0,_xlfn.XLOOKUP(N5,Data!$GC$1:$GC$83,_xlfn.XLOOKUP(ROUND(O5,0),Data!$GC$1:$IH$1,Data!$GC$1:$IH$83,TRUE)))</f>
        <v>0</v>
      </c>
      <c r="Q5" s="26" t="str">
        <f>IF(R5&lt;&gt;1,VLOOKUP(O5,Indeling,2),"Instap")</f>
        <v/>
      </c>
      <c r="S5" s="9"/>
    </row>
    <row r="6" spans="1:20" ht="18">
      <c r="A6">
        <v>2</v>
      </c>
      <c r="B6" s="15"/>
      <c r="C6" s="27"/>
      <c r="D6" s="27"/>
      <c r="E6" s="27"/>
      <c r="F6" s="27"/>
      <c r="G6" s="27"/>
      <c r="H6" s="27"/>
      <c r="I6" s="27"/>
      <c r="J6" s="27"/>
      <c r="K6" s="27"/>
      <c r="L6" s="27"/>
      <c r="M6" s="17">
        <f t="shared" si="0"/>
        <v>0</v>
      </c>
      <c r="N6" s="43"/>
      <c r="O6" s="30"/>
      <c r="P6" s="18"/>
      <c r="Q6" s="31"/>
      <c r="S6" s="9"/>
    </row>
    <row r="7" spans="1:20" ht="18">
      <c r="B7" s="21"/>
      <c r="C7" s="32"/>
      <c r="D7" s="27"/>
      <c r="E7" s="27"/>
      <c r="F7" s="27"/>
      <c r="G7" s="27"/>
      <c r="H7" s="27"/>
      <c r="I7" s="27"/>
      <c r="J7" s="27"/>
      <c r="K7" s="27"/>
      <c r="L7" s="27"/>
      <c r="M7" s="17">
        <f t="shared" si="0"/>
        <v>0</v>
      </c>
      <c r="N7" s="17">
        <f>SUM(M6:M7)</f>
        <v>0</v>
      </c>
      <c r="O7" s="24"/>
      <c r="P7" s="25" cm="1">
        <f t="array" ref="P7">IF(N7=0,0,_xlfn.XLOOKUP(N7,Data!$GC$1:$GC$83,_xlfn.XLOOKUP(ROUND(O7,0),Data!$GC$1:$IH$1,Data!$GC$1:$IH$83,TRUE)))</f>
        <v>0</v>
      </c>
      <c r="Q7" s="26" t="str">
        <f>IF(R7&lt;&gt;1,VLOOKUP(O7,Indeling,2),"Instap")</f>
        <v/>
      </c>
    </row>
    <row r="8" spans="1:20" ht="18">
      <c r="A8">
        <v>3</v>
      </c>
      <c r="B8" s="15"/>
      <c r="C8" s="27"/>
      <c r="D8" s="27"/>
      <c r="E8" s="27"/>
      <c r="F8" s="27"/>
      <c r="G8" s="27"/>
      <c r="H8" s="27"/>
      <c r="I8" s="27"/>
      <c r="J8" s="27"/>
      <c r="K8" s="27"/>
      <c r="L8" s="27"/>
      <c r="M8" s="17">
        <f t="shared" si="0"/>
        <v>0</v>
      </c>
      <c r="N8" s="43"/>
      <c r="O8" s="30"/>
      <c r="P8" s="18"/>
      <c r="Q8" s="31"/>
    </row>
    <row r="9" spans="1:20" ht="18">
      <c r="B9" s="21"/>
      <c r="C9" s="27"/>
      <c r="D9" s="27"/>
      <c r="E9" s="27"/>
      <c r="F9" s="27"/>
      <c r="G9" s="27"/>
      <c r="H9" s="27"/>
      <c r="I9" s="27"/>
      <c r="J9" s="27"/>
      <c r="K9" s="27"/>
      <c r="L9" s="27"/>
      <c r="M9" s="17">
        <f t="shared" si="0"/>
        <v>0</v>
      </c>
      <c r="N9" s="17">
        <f>SUM(M8:M9)</f>
        <v>0</v>
      </c>
      <c r="O9" s="24"/>
      <c r="P9" s="25" cm="1">
        <f t="array" ref="P9">IF(N9=0,0,_xlfn.XLOOKUP(N9,Data!$GC$1:$GC$83,_xlfn.XLOOKUP(ROUND(O9,0),Data!$GC$1:$IH$1,Data!$GC$1:$IH$83,TRUE)))</f>
        <v>0</v>
      </c>
      <c r="Q9" s="26" t="str">
        <f>IF(R9&lt;&gt;1,VLOOKUP(O9,Indeling,2),"Instap")</f>
        <v/>
      </c>
    </row>
    <row r="10" spans="1:20" ht="18">
      <c r="A10">
        <v>4</v>
      </c>
      <c r="B10" s="15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7">
        <f t="shared" si="0"/>
        <v>0</v>
      </c>
      <c r="N10" s="43"/>
      <c r="O10" s="30"/>
      <c r="P10" s="18"/>
      <c r="Q10" s="31"/>
    </row>
    <row r="11" spans="1:20" ht="18">
      <c r="B11" s="21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7">
        <f t="shared" si="0"/>
        <v>0</v>
      </c>
      <c r="N11" s="17">
        <f>SUM(M10:M11)</f>
        <v>0</v>
      </c>
      <c r="O11" s="24"/>
      <c r="P11" s="25" cm="1">
        <f t="array" ref="P11">IF(N11=0,0,_xlfn.XLOOKUP(N11,Data!$GC$1:$GC$83,_xlfn.XLOOKUP(ROUND(O11,0),Data!$GC$1:$IH$1,Data!$GC$1:$IH$83,TRUE)))</f>
        <v>0</v>
      </c>
      <c r="Q11" s="26" t="str">
        <f>IF(R11&lt;&gt;1,VLOOKUP(O11,Indeling,2),"Instap")</f>
        <v/>
      </c>
    </row>
    <row r="12" spans="1:20" ht="18">
      <c r="A12">
        <v>5</v>
      </c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>
        <f>SUM(C12:L12)</f>
        <v>0</v>
      </c>
      <c r="N12" s="43"/>
      <c r="O12" s="30"/>
      <c r="P12" s="18"/>
      <c r="Q12" s="31"/>
    </row>
    <row r="13" spans="1:20" ht="18">
      <c r="B13" s="21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>
        <f t="shared" ref="M13:M14" si="1">SUM(C13:L13)</f>
        <v>0</v>
      </c>
      <c r="N13" s="17">
        <f>SUM(M12:M13)</f>
        <v>0</v>
      </c>
      <c r="O13" s="24"/>
      <c r="P13" s="25" cm="1">
        <f t="array" ref="P13">IF(N13=0,0,_xlfn.XLOOKUP(N13,Data!$GC$1:$GC$83,_xlfn.XLOOKUP(ROUND(O13,0),Data!$GC$1:$IH$1,Data!$GC$1:$IH$83,TRUE)))</f>
        <v>0</v>
      </c>
      <c r="Q13" s="26" t="str">
        <f>IF(R13&lt;&gt;1,VLOOKUP(O13,Indeling,2),"Instap")</f>
        <v/>
      </c>
    </row>
    <row r="14" spans="1:20" ht="18">
      <c r="A14">
        <v>6</v>
      </c>
      <c r="B14" s="15"/>
      <c r="C14" s="42"/>
      <c r="D14" s="27"/>
      <c r="E14" s="27"/>
      <c r="F14" s="27"/>
      <c r="G14" s="27"/>
      <c r="H14" s="27"/>
      <c r="I14" s="27"/>
      <c r="J14" s="27"/>
      <c r="K14" s="27"/>
      <c r="L14" s="27"/>
      <c r="M14" s="17">
        <f t="shared" si="1"/>
        <v>0</v>
      </c>
      <c r="N14" s="43"/>
      <c r="O14" s="30"/>
      <c r="P14" s="18"/>
      <c r="Q14" s="31"/>
    </row>
    <row r="15" spans="1:20" ht="18">
      <c r="B15" s="21"/>
      <c r="C15" s="27"/>
      <c r="D15" s="27"/>
      <c r="E15" s="27"/>
      <c r="F15" s="42"/>
      <c r="G15" s="27"/>
      <c r="H15" s="27"/>
      <c r="I15" s="27"/>
      <c r="J15" s="42"/>
      <c r="K15" s="27"/>
      <c r="L15" s="27"/>
      <c r="M15" s="17">
        <f t="shared" ref="M15:M37" si="2">SUM(C15:L15)</f>
        <v>0</v>
      </c>
      <c r="N15" s="17">
        <f>SUM(M14:M15)</f>
        <v>0</v>
      </c>
      <c r="O15" s="24"/>
      <c r="P15" s="25" cm="1">
        <f t="array" ref="P15">IF(N15=0,0,_xlfn.XLOOKUP(N15,Data!$GC$1:$GC$83,_xlfn.XLOOKUP(ROUND(O15,0),Data!$GC$1:$IH$1,Data!$GC$1:$IH$83,TRUE)))</f>
        <v>0</v>
      </c>
      <c r="Q15" s="26" t="str">
        <f>IF(R15&lt;&gt;1,VLOOKUP(O15,Indeling,2),"Instap")</f>
        <v/>
      </c>
    </row>
    <row r="16" spans="1:20" ht="18">
      <c r="A16">
        <v>7</v>
      </c>
      <c r="B16" s="15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17">
        <f t="shared" si="2"/>
        <v>0</v>
      </c>
      <c r="N16" s="43"/>
      <c r="O16" s="30"/>
      <c r="P16" s="18"/>
      <c r="Q16" s="20"/>
    </row>
    <row r="17" spans="1:17" ht="18">
      <c r="B17" s="21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17">
        <f t="shared" si="2"/>
        <v>0</v>
      </c>
      <c r="N17" s="17">
        <f>SUM(M16:M17)</f>
        <v>0</v>
      </c>
      <c r="O17" s="24"/>
      <c r="P17" s="25" cm="1">
        <f t="array" ref="P17">IF(N17=0,0,_xlfn.XLOOKUP(N17,Data!$GC$1:$GC$83,_xlfn.XLOOKUP(ROUND(O17,0),Data!$GC$1:$IH$1,Data!$GC$1:$IH$83,TRUE)))</f>
        <v>0</v>
      </c>
      <c r="Q17" s="26" t="str">
        <f>IF(R17&lt;&gt;1,VLOOKUP(O17,Indeling,2),"Instap")</f>
        <v/>
      </c>
    </row>
    <row r="18" spans="1:17" ht="18">
      <c r="A18">
        <v>8</v>
      </c>
      <c r="B18" s="15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17">
        <f t="shared" si="2"/>
        <v>0</v>
      </c>
      <c r="N18" s="43"/>
      <c r="O18" s="30"/>
      <c r="P18" s="18"/>
      <c r="Q18" s="20"/>
    </row>
    <row r="19" spans="1:17" ht="18">
      <c r="B19" s="21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17">
        <f t="shared" si="2"/>
        <v>0</v>
      </c>
      <c r="N19" s="17">
        <f>SUM(M18:M19)</f>
        <v>0</v>
      </c>
      <c r="O19" s="24"/>
      <c r="P19" s="25" cm="1">
        <f t="array" ref="P19">IF(N19=0,0,_xlfn.XLOOKUP(N19,Data!$GC$1:$GC$83,_xlfn.XLOOKUP(ROUND(O19,0),Data!$GC$1:$IH$1,Data!$GC$1:$IH$83,TRUE)))</f>
        <v>0</v>
      </c>
      <c r="Q19" s="26" t="str">
        <f>IF(R19&lt;&gt;1,VLOOKUP(O19,Indeling,2),"Instap")</f>
        <v/>
      </c>
    </row>
    <row r="20" spans="1:17" ht="18">
      <c r="A20">
        <v>9</v>
      </c>
      <c r="B20" s="15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17">
        <f t="shared" si="2"/>
        <v>0</v>
      </c>
      <c r="N20" s="43"/>
      <c r="O20" s="30"/>
      <c r="P20" s="18"/>
      <c r="Q20" s="20"/>
    </row>
    <row r="21" spans="1:17" ht="18">
      <c r="B21" s="21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17">
        <f t="shared" si="2"/>
        <v>0</v>
      </c>
      <c r="N21" s="17">
        <f>SUM(M20:M21)</f>
        <v>0</v>
      </c>
      <c r="O21" s="24"/>
      <c r="P21" s="25" cm="1">
        <f t="array" ref="P21">IF(N21=0,0,_xlfn.XLOOKUP(N21,Data!$GC$1:$GC$83,_xlfn.XLOOKUP(ROUND(O21,0),Data!$GC$1:$IH$1,Data!$GC$1:$IH$83,TRUE)))</f>
        <v>0</v>
      </c>
      <c r="Q21" s="26" t="str">
        <f>IF(R21&lt;&gt;1,VLOOKUP(O21,Indeling,2),"Instap")</f>
        <v/>
      </c>
    </row>
    <row r="22" spans="1:17" ht="18">
      <c r="A22">
        <v>10</v>
      </c>
      <c r="B22" s="15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17">
        <f t="shared" si="2"/>
        <v>0</v>
      </c>
      <c r="N22" s="43"/>
      <c r="O22" s="30"/>
      <c r="P22" s="18"/>
      <c r="Q22" s="20"/>
    </row>
    <row r="23" spans="1:17" ht="18">
      <c r="B23" s="21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17">
        <f t="shared" si="2"/>
        <v>0</v>
      </c>
      <c r="N23" s="17">
        <f>SUM(M22:M23)</f>
        <v>0</v>
      </c>
      <c r="O23" s="24"/>
      <c r="P23" s="25" cm="1">
        <f t="array" ref="P23">IF(N23=0,0,_xlfn.XLOOKUP(N23,Data!$GC$1:$GC$83,_xlfn.XLOOKUP(ROUND(O23,0),Data!$GC$1:$IH$1,Data!$GC$1:$IH$83,TRUE)))</f>
        <v>0</v>
      </c>
      <c r="Q23" s="26" t="str">
        <f>IF(R23&lt;&gt;1,VLOOKUP(O23,Indeling,2),"Instap")</f>
        <v/>
      </c>
    </row>
    <row r="24" spans="1:17" ht="18">
      <c r="A24">
        <v>11</v>
      </c>
      <c r="B24" s="15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17">
        <f t="shared" si="2"/>
        <v>0</v>
      </c>
      <c r="N24" s="43"/>
      <c r="O24" s="30"/>
      <c r="P24" s="18"/>
      <c r="Q24" s="20"/>
    </row>
    <row r="25" spans="1:17" ht="18">
      <c r="B25" s="21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7">
        <f t="shared" si="2"/>
        <v>0</v>
      </c>
      <c r="N25" s="17">
        <f>SUM(M24:M25)</f>
        <v>0</v>
      </c>
      <c r="O25" s="24"/>
      <c r="P25" s="25" cm="1">
        <f t="array" ref="P25">IF(N25=0,0,_xlfn.XLOOKUP(N25,Data!$GC$1:$GC$83,_xlfn.XLOOKUP(ROUND(O25,0),Data!$GC$1:$IH$1,Data!$GC$1:$IH$83,TRUE)))</f>
        <v>0</v>
      </c>
      <c r="Q25" s="26" t="str">
        <f>IF(R25&lt;&gt;1,VLOOKUP(O25,Indeling,2),"Instap")</f>
        <v/>
      </c>
    </row>
    <row r="26" spans="1:17" ht="18">
      <c r="A26">
        <v>12</v>
      </c>
      <c r="B26" s="1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17">
        <f t="shared" si="2"/>
        <v>0</v>
      </c>
      <c r="N26" s="43"/>
      <c r="O26" s="30"/>
      <c r="P26" s="18"/>
      <c r="Q26" s="20"/>
    </row>
    <row r="27" spans="1:17" ht="18">
      <c r="B27" s="21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17">
        <f t="shared" si="2"/>
        <v>0</v>
      </c>
      <c r="N27" s="17">
        <f>SUM(M26:M27)</f>
        <v>0</v>
      </c>
      <c r="O27" s="24"/>
      <c r="P27" s="25" cm="1">
        <f t="array" ref="P27">IF(N27=0,0,_xlfn.XLOOKUP(N27,Data!$GC$1:$GC$83,_xlfn.XLOOKUP(ROUND(O27,0),Data!$GC$1:$IH$1,Data!$GC$1:$IH$83,TRUE)))</f>
        <v>0</v>
      </c>
      <c r="Q27" s="26" t="str">
        <f>IF(R27&lt;&gt;1,VLOOKUP(O27,Indeling,2),"Instap")</f>
        <v/>
      </c>
    </row>
    <row r="28" spans="1:17" ht="18">
      <c r="A28">
        <v>13</v>
      </c>
      <c r="B28" s="15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7">
        <f t="shared" si="2"/>
        <v>0</v>
      </c>
      <c r="N28" s="43"/>
      <c r="O28" s="30"/>
      <c r="P28" s="18"/>
      <c r="Q28" s="20"/>
    </row>
    <row r="29" spans="1:17" ht="18">
      <c r="B29" s="21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17">
        <f t="shared" si="2"/>
        <v>0</v>
      </c>
      <c r="N29" s="17">
        <f>SUM(M28:M29)</f>
        <v>0</v>
      </c>
      <c r="O29" s="24"/>
      <c r="P29" s="25" cm="1">
        <f t="array" ref="P29">IF(N29=0,0,_xlfn.XLOOKUP(N29,Data!$GC$1:$GC$83,_xlfn.XLOOKUP(ROUND(O29,0),Data!$GC$1:$IH$1,Data!$GC$1:$IH$83,TRUE)))</f>
        <v>0</v>
      </c>
      <c r="Q29" s="26" t="str">
        <f>IF(R29&lt;&gt;1,VLOOKUP(O29,Indeling,2),"Instap")</f>
        <v/>
      </c>
    </row>
    <row r="30" spans="1:17" ht="18">
      <c r="A30">
        <v>14</v>
      </c>
      <c r="B30" s="1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17">
        <f t="shared" si="2"/>
        <v>0</v>
      </c>
      <c r="N30" s="43"/>
      <c r="O30" s="30"/>
      <c r="P30" s="18"/>
      <c r="Q30" s="20"/>
    </row>
    <row r="31" spans="1:17" ht="18">
      <c r="B31" s="21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17">
        <f t="shared" si="2"/>
        <v>0</v>
      </c>
      <c r="N31" s="17">
        <f>SUM(M30:M31)</f>
        <v>0</v>
      </c>
      <c r="O31" s="24"/>
      <c r="P31" s="25" cm="1">
        <f t="array" ref="P31">IF(N31=0,0,_xlfn.XLOOKUP(N31,Data!$GC$1:$GC$83,_xlfn.XLOOKUP(ROUND(O31,0),Data!$GC$1:$IH$1,Data!$GC$1:$IH$83,TRUE)))</f>
        <v>0</v>
      </c>
      <c r="Q31" s="26" t="str">
        <f>IF(R31&lt;&gt;1,VLOOKUP(O31,Indeling,2),"Instap")</f>
        <v/>
      </c>
    </row>
    <row r="32" spans="1:17" ht="18">
      <c r="A32">
        <v>15</v>
      </c>
      <c r="B32" s="15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17">
        <f t="shared" si="2"/>
        <v>0</v>
      </c>
      <c r="N32" s="43"/>
      <c r="O32" s="30"/>
      <c r="P32" s="18"/>
      <c r="Q32" s="20"/>
    </row>
    <row r="33" spans="1:17" ht="18">
      <c r="B33" s="21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17">
        <f t="shared" si="2"/>
        <v>0</v>
      </c>
      <c r="N33" s="17">
        <f>SUM(M32:M33)</f>
        <v>0</v>
      </c>
      <c r="O33" s="24"/>
      <c r="P33" s="25" cm="1">
        <f t="array" ref="P33">IF(N33=0,0,_xlfn.XLOOKUP(N33,Data!$GC$1:$GC$83,_xlfn.XLOOKUP(ROUND(O33,0),Data!$GC$1:$IH$1,Data!$GC$1:$IH$83,TRUE)))</f>
        <v>0</v>
      </c>
      <c r="Q33" s="26" t="str">
        <f>IF(R33&lt;&gt;1,VLOOKUP(O33,Indeling,2),"Instap")</f>
        <v/>
      </c>
    </row>
    <row r="34" spans="1:17" ht="18">
      <c r="A34">
        <v>16</v>
      </c>
      <c r="B34" s="15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17">
        <f t="shared" si="2"/>
        <v>0</v>
      </c>
      <c r="N34" s="43"/>
      <c r="O34" s="30"/>
      <c r="P34" s="18"/>
      <c r="Q34" s="20"/>
    </row>
    <row r="35" spans="1:17" ht="18">
      <c r="B35" s="21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17">
        <f t="shared" si="2"/>
        <v>0</v>
      </c>
      <c r="N35" s="17">
        <f>SUM(M34:M35)</f>
        <v>0</v>
      </c>
      <c r="O35" s="24"/>
      <c r="P35" s="25" cm="1">
        <f t="array" ref="P35">IF(N35=0,0,_xlfn.XLOOKUP(N35,Data!$GC$1:$GC$83,_xlfn.XLOOKUP(ROUND(O35,0),Data!$GC$1:$IH$1,Data!$GC$1:$IH$83,TRUE)))</f>
        <v>0</v>
      </c>
      <c r="Q35" s="26" t="str">
        <f>IF(R35&lt;&gt;1,VLOOKUP(O35,Indeling,2),"Instap")</f>
        <v/>
      </c>
    </row>
    <row r="36" spans="1:17" ht="18">
      <c r="A36">
        <v>17</v>
      </c>
      <c r="B36" s="15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17">
        <f t="shared" si="2"/>
        <v>0</v>
      </c>
      <c r="N36" s="43"/>
      <c r="O36" s="30"/>
      <c r="P36" s="18"/>
      <c r="Q36" s="20"/>
    </row>
    <row r="37" spans="1:17" ht="18">
      <c r="B37" s="21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17">
        <f t="shared" si="2"/>
        <v>0</v>
      </c>
      <c r="N37" s="17">
        <f>SUM(M36:M37)</f>
        <v>0</v>
      </c>
      <c r="O37" s="24"/>
      <c r="P37" s="25" cm="1">
        <f t="array" ref="P37">IF(N37=0,0,_xlfn.XLOOKUP(N37,Data!$GC$1:$GC$83,_xlfn.XLOOKUP(ROUND(O37,0),Data!$GC$1:$IH$1,Data!$GC$1:$IH$83,TRUE)))</f>
        <v>0</v>
      </c>
      <c r="Q37" s="26" t="str">
        <f>IF(R37&lt;&gt;1,VLOOKUP(O37,Indeling,2),"Instap")</f>
        <v/>
      </c>
    </row>
    <row r="38" spans="1:17" ht="18">
      <c r="A38">
        <v>18</v>
      </c>
      <c r="B38" s="15" t="s">
        <v>32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17">
        <f t="shared" ref="M38:M45" si="3">SUM(C38:L38)</f>
        <v>0</v>
      </c>
      <c r="N38" s="43"/>
      <c r="O38" s="30"/>
      <c r="P38" s="18"/>
      <c r="Q38" s="20"/>
    </row>
    <row r="39" spans="1:17" ht="18">
      <c r="B39" s="21" t="s">
        <v>33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17">
        <f t="shared" si="3"/>
        <v>0</v>
      </c>
      <c r="N39" s="17">
        <f>SUM(M38:M39)</f>
        <v>0</v>
      </c>
      <c r="O39" s="24"/>
      <c r="P39" s="25" cm="1">
        <f t="array" ref="P39">IF(N39=0,0,_xlfn.XLOOKUP(N39,Data!$GC$1:$GC$83,_xlfn.XLOOKUP(ROUND(O39,0),Data!$GC$1:$IH$1,Data!$GC$1:$IH$83,TRUE)))</f>
        <v>0</v>
      </c>
      <c r="Q39" s="26" t="str">
        <f>IF(R39&lt;&gt;1,VLOOKUP(O39,Indeling,2),"Instap")</f>
        <v/>
      </c>
    </row>
    <row r="40" spans="1:17" ht="18">
      <c r="A40">
        <v>19</v>
      </c>
      <c r="B40" s="15" t="s">
        <v>34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7">
        <f t="shared" si="3"/>
        <v>0</v>
      </c>
      <c r="N40" s="43"/>
      <c r="O40" s="30"/>
      <c r="P40" s="18"/>
      <c r="Q40" s="20"/>
    </row>
    <row r="41" spans="1:17" ht="18">
      <c r="B41" s="21" t="s">
        <v>33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17">
        <f t="shared" si="3"/>
        <v>0</v>
      </c>
      <c r="N41" s="17">
        <f>SUM(M40:M41)</f>
        <v>0</v>
      </c>
      <c r="O41" s="24"/>
      <c r="P41" s="25" cm="1">
        <f t="array" ref="P41">IF(N41=0,0,_xlfn.XLOOKUP(N41,Data!$GC$1:$GC$83,_xlfn.XLOOKUP(ROUND(O41,0),Data!$GC$1:$IH$1,Data!$GC$1:$IH$83,TRUE)))</f>
        <v>0</v>
      </c>
      <c r="Q41" s="26" t="str">
        <f>IF(R41&lt;&gt;1,VLOOKUP(O41,Indeling,2),"Instap")</f>
        <v/>
      </c>
    </row>
    <row r="42" spans="1:17" ht="18">
      <c r="A42">
        <v>20</v>
      </c>
      <c r="B42" s="15" t="s">
        <v>35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17">
        <f t="shared" si="3"/>
        <v>0</v>
      </c>
      <c r="N42" s="43"/>
      <c r="O42" s="30"/>
      <c r="P42" s="18"/>
      <c r="Q42" s="20"/>
    </row>
    <row r="43" spans="1:17" ht="18">
      <c r="B43" s="21" t="s">
        <v>33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17">
        <f t="shared" si="3"/>
        <v>0</v>
      </c>
      <c r="N43" s="17">
        <f>SUM(M42:M43)</f>
        <v>0</v>
      </c>
      <c r="O43" s="24"/>
      <c r="P43" s="25" cm="1">
        <f t="array" ref="P43">IF(N43=0,0,_xlfn.XLOOKUP(N43,Data!$GC$1:$GC$83,_xlfn.XLOOKUP(ROUND(O43,0),Data!$GC$1:$IH$1,Data!$GC$1:$IH$83,TRUE)))</f>
        <v>0</v>
      </c>
      <c r="Q43" s="26" t="str">
        <f>IF(R43&lt;&gt;1,VLOOKUP(O43,Indeling,2),"Instap")</f>
        <v/>
      </c>
    </row>
    <row r="44" spans="1:17" ht="18">
      <c r="A44">
        <v>21</v>
      </c>
      <c r="B44" s="15" t="s">
        <v>36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17">
        <f t="shared" si="3"/>
        <v>0</v>
      </c>
      <c r="N44" s="43"/>
      <c r="O44" s="30"/>
      <c r="P44" s="18"/>
      <c r="Q44" s="20"/>
    </row>
    <row r="45" spans="1:17" ht="18">
      <c r="B45" s="21" t="s">
        <v>33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17">
        <f t="shared" si="3"/>
        <v>0</v>
      </c>
      <c r="N45" s="17">
        <f>SUM(M44:M45)</f>
        <v>0</v>
      </c>
      <c r="O45" s="24"/>
      <c r="P45" s="25" cm="1">
        <f t="array" ref="P45">IF(N45=0,0,_xlfn.XLOOKUP(N45,Data!$GC$1:$GC$83,_xlfn.XLOOKUP(ROUND(O45,0),Data!$GC$1:$IH$1,Data!$GC$1:$IH$83,TRUE)))</f>
        <v>0</v>
      </c>
      <c r="Q45" s="26" t="str">
        <f>IF(R45&lt;&gt;1,VLOOKUP(O45,Indeling,2),"Instap")</f>
        <v/>
      </c>
    </row>
    <row r="46" spans="1:17">
      <c r="L46" s="73" t="s">
        <v>37</v>
      </c>
      <c r="M46" s="73"/>
      <c r="N46" s="73"/>
      <c r="O46" s="74"/>
      <c r="P46" s="13" t="str">
        <f>IF(P47&gt;0,SUM(P5:P45)+0.0000000001,"")</f>
        <v/>
      </c>
    </row>
    <row r="47" spans="1:17">
      <c r="L47" s="68" t="s">
        <v>38</v>
      </c>
      <c r="M47" s="68"/>
      <c r="N47" s="68"/>
      <c r="O47" s="69"/>
      <c r="P47" s="4">
        <f>COUNTIF(N4:N45,"&gt;0")</f>
        <v>0</v>
      </c>
    </row>
    <row r="48" spans="1:17">
      <c r="L48" s="68" t="s">
        <v>39</v>
      </c>
      <c r="M48" s="68"/>
      <c r="N48" s="68"/>
      <c r="O48" s="69"/>
      <c r="P48" s="35">
        <f>IF(P47&gt;0,P46/P47,0)</f>
        <v>0</v>
      </c>
    </row>
    <row r="148" spans="16:16">
      <c r="P148" s="36"/>
    </row>
    <row r="201" spans="15:15">
      <c r="O201" s="37"/>
    </row>
    <row r="248" spans="16:16">
      <c r="P248" s="36"/>
    </row>
  </sheetData>
  <sheetProtection sheet="1" selectLockedCells="1"/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14000000000000001" right="0.13" top="0.17" bottom="0.17" header="0.19" footer="0.51181102362204722"/>
  <pageSetup paperSize="9"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BF10-83CD-43EF-BF7C-D5307A4C6F7E}">
  <sheetPr codeName="Blad7">
    <tabColor theme="5" tint="0.39997558519241921"/>
    <pageSetUpPr fitToPage="1"/>
  </sheetPr>
  <dimension ref="A1:S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33" customWidth="1"/>
    <col min="13" max="13" width="4.44140625" style="38" customWidth="1"/>
    <col min="14" max="14" width="6.77734375" style="38" customWidth="1"/>
    <col min="15" max="15" width="5.77734375" style="38" customWidth="1"/>
    <col min="16" max="16" width="6.6640625" style="1" customWidth="1"/>
    <col min="17" max="17" width="7.44140625" customWidth="1"/>
  </cols>
  <sheetData>
    <row r="1" spans="1:19" ht="30">
      <c r="B1" s="70" t="s">
        <v>66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1" t="s">
        <v>1</v>
      </c>
      <c r="N1" s="71"/>
      <c r="O1" s="71"/>
      <c r="P1" s="72" t="str">
        <f>VLOOKUP(Data!B1:B1,maand,2)</f>
        <v>april 2026</v>
      </c>
      <c r="Q1" s="72"/>
    </row>
    <row r="2" spans="1:19">
      <c r="A2" s="1"/>
      <c r="B2" s="2"/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6"/>
      <c r="N2" s="6"/>
      <c r="O2" s="6"/>
      <c r="P2" s="2"/>
      <c r="Q2" s="2"/>
      <c r="R2" s="8"/>
      <c r="S2" s="9"/>
    </row>
    <row r="3" spans="1:19">
      <c r="A3" s="10"/>
      <c r="B3" s="11" t="s">
        <v>12</v>
      </c>
      <c r="C3" s="3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5" t="s">
        <v>22</v>
      </c>
      <c r="M3" s="12" t="s">
        <v>23</v>
      </c>
      <c r="N3" s="12" t="s">
        <v>24</v>
      </c>
      <c r="O3" s="12" t="s">
        <v>25</v>
      </c>
      <c r="P3" s="11" t="s">
        <v>26</v>
      </c>
      <c r="Q3" s="14" t="s">
        <v>27</v>
      </c>
    </row>
    <row r="4" spans="1:19" ht="18">
      <c r="A4">
        <v>1</v>
      </c>
      <c r="B4" s="40" t="s">
        <v>67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7">
        <f t="shared" ref="M4:M11" si="0">SUM(C4:L4)</f>
        <v>0</v>
      </c>
      <c r="N4" s="41"/>
      <c r="O4" s="19"/>
      <c r="P4" s="18"/>
      <c r="Q4" s="20"/>
    </row>
    <row r="5" spans="1:19" ht="18">
      <c r="B5" s="21" t="s">
        <v>68</v>
      </c>
      <c r="C5" s="27"/>
      <c r="D5" s="27"/>
      <c r="E5" s="27"/>
      <c r="F5" s="27"/>
      <c r="G5" s="27"/>
      <c r="H5" s="27"/>
      <c r="I5" s="27"/>
      <c r="J5" s="27"/>
      <c r="K5" s="27"/>
      <c r="L5" s="42"/>
      <c r="M5" s="17">
        <f t="shared" si="0"/>
        <v>0</v>
      </c>
      <c r="N5" s="17">
        <f>SUM(M4:M5)</f>
        <v>0</v>
      </c>
      <c r="O5" s="24">
        <v>194.714</v>
      </c>
      <c r="P5" s="25" cm="1">
        <f t="array" ref="P5">IF(N5=0,0,_xlfn.XLOOKUP(N5,Data!$GC$1:$GC$83,_xlfn.XLOOKUP(ROUND(O5,0),Data!$GC$1:$IH$1,Data!$GC$1:$IH$83,TRUE)))</f>
        <v>0</v>
      </c>
      <c r="Q5" s="26" t="str">
        <f>IF(R5&lt;&gt;1,VLOOKUP(O5,Indeling,2),"Instap")</f>
        <v>ERE</v>
      </c>
    </row>
    <row r="6" spans="1:19" ht="18">
      <c r="A6">
        <v>2</v>
      </c>
      <c r="B6" s="15" t="s">
        <v>69</v>
      </c>
      <c r="C6" s="42"/>
      <c r="D6" s="27"/>
      <c r="E6" s="27"/>
      <c r="F6" s="27"/>
      <c r="G6" s="27"/>
      <c r="H6" s="27"/>
      <c r="I6" s="27"/>
      <c r="J6" s="27"/>
      <c r="K6" s="27"/>
      <c r="L6" s="27"/>
      <c r="M6" s="17">
        <f t="shared" si="0"/>
        <v>0</v>
      </c>
      <c r="N6" s="43"/>
      <c r="O6" s="30"/>
      <c r="P6" s="18"/>
      <c r="Q6" s="31"/>
    </row>
    <row r="7" spans="1:19" ht="18">
      <c r="B7" s="21" t="s">
        <v>70</v>
      </c>
      <c r="C7" s="27"/>
      <c r="D7" s="27"/>
      <c r="E7" s="27"/>
      <c r="F7" s="27"/>
      <c r="G7" s="27"/>
      <c r="H7" s="27"/>
      <c r="I7" s="27"/>
      <c r="J7" s="27"/>
      <c r="K7" s="42"/>
      <c r="L7" s="27"/>
      <c r="M7" s="17">
        <f t="shared" si="0"/>
        <v>0</v>
      </c>
      <c r="N7" s="17">
        <f>SUM(M6:M7)</f>
        <v>0</v>
      </c>
      <c r="O7" s="24">
        <v>188</v>
      </c>
      <c r="P7" s="25" cm="1">
        <f t="array" ref="P7">IF(N7=0,0,_xlfn.XLOOKUP(N7,Data!$GC$1:$GC$83,_xlfn.XLOOKUP(ROUND(O7,0),Data!$GC$1:$IH$1,Data!$GC$1:$IH$83,TRUE)))</f>
        <v>0</v>
      </c>
      <c r="Q7" s="26" t="str">
        <f>IF(R7&lt;&gt;1,VLOOKUP(O7,Indeling,2),"Instap")</f>
        <v>B</v>
      </c>
    </row>
    <row r="8" spans="1:19" ht="18">
      <c r="A8">
        <v>3</v>
      </c>
      <c r="B8" s="15" t="s">
        <v>71</v>
      </c>
      <c r="C8" s="42"/>
      <c r="D8" s="27"/>
      <c r="E8" s="27"/>
      <c r="F8" s="27"/>
      <c r="G8" s="27"/>
      <c r="H8" s="27"/>
      <c r="I8" s="27"/>
      <c r="J8" s="27"/>
      <c r="K8" s="27"/>
      <c r="L8" s="27"/>
      <c r="M8" s="17">
        <f t="shared" si="0"/>
        <v>0</v>
      </c>
      <c r="N8" s="43"/>
      <c r="O8" s="30"/>
      <c r="P8" s="18"/>
      <c r="Q8" s="31"/>
    </row>
    <row r="9" spans="1:19" ht="18">
      <c r="B9" s="21" t="s">
        <v>72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17">
        <f t="shared" si="0"/>
        <v>0</v>
      </c>
      <c r="N9" s="17">
        <f>SUM(M8:M9)</f>
        <v>0</v>
      </c>
      <c r="O9" s="24">
        <v>181.857</v>
      </c>
      <c r="P9" s="25" cm="1">
        <f t="array" ref="P9">IF(N9=0,0,_xlfn.XLOOKUP(N9,Data!$GC$1:$GC$83,_xlfn.XLOOKUP(ROUND(O9,0),Data!$GC$1:$IH$1,Data!$GC$1:$IH$83,TRUE)))</f>
        <v>0</v>
      </c>
      <c r="Q9" s="26" t="str">
        <f>IF(R9&lt;&gt;1,VLOOKUP(O9,Indeling,2),"Instap")</f>
        <v>C</v>
      </c>
    </row>
    <row r="10" spans="1:19" ht="18">
      <c r="A10">
        <v>4</v>
      </c>
      <c r="B10" s="46"/>
      <c r="C10" s="27"/>
      <c r="D10" s="42"/>
      <c r="E10" s="27"/>
      <c r="F10" s="27"/>
      <c r="G10" s="27"/>
      <c r="H10" s="27"/>
      <c r="I10" s="27"/>
      <c r="J10" s="27"/>
      <c r="K10" s="27"/>
      <c r="L10" s="27"/>
      <c r="M10" s="17">
        <f t="shared" si="0"/>
        <v>0</v>
      </c>
      <c r="N10" s="43"/>
      <c r="O10" s="30"/>
      <c r="P10" s="18"/>
      <c r="Q10" s="31"/>
    </row>
    <row r="11" spans="1:19" ht="18">
      <c r="B11" s="47"/>
      <c r="C11" s="27"/>
      <c r="D11" s="27"/>
      <c r="E11" s="27"/>
      <c r="F11" s="27"/>
      <c r="G11" s="27"/>
      <c r="H11" s="27"/>
      <c r="I11" s="27"/>
      <c r="J11" s="27"/>
      <c r="K11" s="27"/>
      <c r="L11" s="42"/>
      <c r="M11" s="17">
        <f t="shared" si="0"/>
        <v>0</v>
      </c>
      <c r="N11" s="17">
        <f>SUM(M10:M11)</f>
        <v>0</v>
      </c>
      <c r="O11" s="24"/>
      <c r="P11" s="25" cm="1">
        <f t="array" ref="P11">IF(N11=0,0,_xlfn.XLOOKUP(N11,Data!$GC$1:$GC$83,_xlfn.XLOOKUP(ROUND(O11,0),Data!$GC$1:$IH$1,Data!$GC$1:$IH$83,TRUE)))</f>
        <v>0</v>
      </c>
      <c r="Q11" s="26" t="str">
        <f>IF(R11&lt;&gt;1,VLOOKUP(O11,Indeling,2),"Instap")</f>
        <v/>
      </c>
    </row>
    <row r="12" spans="1:19" ht="18">
      <c r="A12">
        <v>5</v>
      </c>
      <c r="B12" s="15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17">
        <f>SUM(C12:L12)</f>
        <v>0</v>
      </c>
      <c r="N12" s="43"/>
      <c r="O12" s="30"/>
      <c r="P12" s="18"/>
      <c r="Q12" s="31"/>
    </row>
    <row r="13" spans="1:19" ht="18">
      <c r="B13" s="21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17">
        <f t="shared" ref="M13" si="1">SUM(C13:L13)</f>
        <v>0</v>
      </c>
      <c r="N13" s="17">
        <f>SUM(M12:M13)</f>
        <v>0</v>
      </c>
      <c r="O13" s="24"/>
      <c r="P13" s="25" cm="1">
        <f t="array" ref="P13">IF(N13=0,0,_xlfn.XLOOKUP(N13,Data!$GC$1:$GC$83,_xlfn.XLOOKUP(ROUND(O13,0),Data!$GC$1:$IH$1,Data!$GC$1:$IH$83,TRUE)))</f>
        <v>0</v>
      </c>
      <c r="Q13" s="26" t="str">
        <f>IF(R13&lt;&gt;1,VLOOKUP(O13,Indeling,2),"Instap")</f>
        <v/>
      </c>
    </row>
    <row r="14" spans="1:19" ht="18">
      <c r="A14">
        <v>6</v>
      </c>
      <c r="B14" s="15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7">
        <f t="shared" ref="M14:M15" si="2">SUM(C14:L14)</f>
        <v>0</v>
      </c>
      <c r="N14" s="43"/>
      <c r="O14" s="30"/>
      <c r="P14" s="18"/>
      <c r="Q14" s="31"/>
    </row>
    <row r="15" spans="1:19" ht="18">
      <c r="B15" s="21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17">
        <f t="shared" si="2"/>
        <v>0</v>
      </c>
      <c r="N15" s="17">
        <f>SUM(M14:M15)</f>
        <v>0</v>
      </c>
      <c r="O15" s="24"/>
      <c r="P15" s="25" cm="1">
        <f t="array" ref="P15">IF(N15=0,0,_xlfn.XLOOKUP(N15,Data!$GC$1:$GC$83,_xlfn.XLOOKUP(ROUND(O15,0),Data!$GC$1:$IH$1,Data!$GC$1:$IH$83,TRUE)))</f>
        <v>0</v>
      </c>
      <c r="Q15" s="26" t="str">
        <f>IF(R15&lt;&gt;1,VLOOKUP(O15,Indeling,2),"Instap")</f>
        <v/>
      </c>
    </row>
    <row r="16" spans="1:19" ht="18">
      <c r="A16">
        <v>7</v>
      </c>
      <c r="B16" s="15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17"/>
      <c r="N16" s="43"/>
      <c r="O16" s="30"/>
      <c r="P16" s="18"/>
      <c r="Q16" s="31"/>
    </row>
    <row r="17" spans="1:17" ht="18">
      <c r="B17" s="21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7"/>
      <c r="N17" s="17"/>
      <c r="O17" s="24"/>
      <c r="P17" s="25" cm="1">
        <f t="array" ref="P17">IF(N17=0,0,_xlfn.XLOOKUP(N17,Data!$GC$1:$GC$83,_xlfn.XLOOKUP(ROUND(O17,0),Data!$GC$1:$IH$1,Data!$GC$1:$IH$83,TRUE)))</f>
        <v>0</v>
      </c>
      <c r="Q17" s="26" t="str">
        <f>IF(R17&lt;&gt;1,VLOOKUP(O17,Indeling,2),"Instap")</f>
        <v/>
      </c>
    </row>
    <row r="18" spans="1:17" ht="18">
      <c r="A18">
        <v>8</v>
      </c>
      <c r="B18" s="46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17">
        <f t="shared" ref="M18:M19" si="3">SUM(C18:L18)</f>
        <v>0</v>
      </c>
      <c r="N18" s="43"/>
      <c r="O18" s="30"/>
      <c r="P18" s="18"/>
      <c r="Q18" s="20"/>
    </row>
    <row r="19" spans="1:17" ht="18">
      <c r="B19" s="4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17">
        <f t="shared" si="3"/>
        <v>0</v>
      </c>
      <c r="N19" s="17">
        <f>SUM(M18:M19)</f>
        <v>0</v>
      </c>
      <c r="O19" s="24"/>
      <c r="P19" s="25" cm="1">
        <f t="array" ref="P19">IF(N19=0,0,_xlfn.XLOOKUP(N19,Data!$GC$1:$GC$83,_xlfn.XLOOKUP(ROUND(O19,0),Data!$GC$1:$IH$1,Data!$GC$1:$IH$83,TRUE)))</f>
        <v>0</v>
      </c>
      <c r="Q19" s="26" t="str">
        <f>IF(R19&lt;&gt;1,VLOOKUP(O19,Indeling,2),"Instap")</f>
        <v/>
      </c>
    </row>
    <row r="20" spans="1:17" ht="18">
      <c r="A20">
        <v>9</v>
      </c>
      <c r="B20" s="15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17">
        <f t="shared" ref="M20:M37" si="4">SUM(C20:L20)</f>
        <v>0</v>
      </c>
      <c r="N20" s="43"/>
      <c r="O20" s="30"/>
      <c r="P20" s="18"/>
      <c r="Q20" s="20"/>
    </row>
    <row r="21" spans="1:17" ht="18">
      <c r="B21" s="21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17">
        <f t="shared" si="4"/>
        <v>0</v>
      </c>
      <c r="N21" s="17">
        <f>SUM(M20:M21)</f>
        <v>0</v>
      </c>
      <c r="O21" s="24"/>
      <c r="P21" s="25" cm="1">
        <f t="array" ref="P21">IF(N21=0,0,_xlfn.XLOOKUP(N21,Data!$GC$1:$GC$83,_xlfn.XLOOKUP(ROUND(O21,0),Data!$GC$1:$IH$1,Data!$GC$1:$IH$83,TRUE)))</f>
        <v>0</v>
      </c>
      <c r="Q21" s="26" t="str">
        <f>IF(R21&lt;&gt;1,VLOOKUP(O21,Indeling,2),"Instap")</f>
        <v/>
      </c>
    </row>
    <row r="22" spans="1:17" ht="18">
      <c r="A22">
        <v>10</v>
      </c>
      <c r="B22" s="15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17">
        <f t="shared" si="4"/>
        <v>0</v>
      </c>
      <c r="N22" s="43"/>
      <c r="O22" s="30"/>
      <c r="P22" s="18"/>
      <c r="Q22" s="20"/>
    </row>
    <row r="23" spans="1:17" ht="18">
      <c r="B23" s="21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17">
        <f t="shared" si="4"/>
        <v>0</v>
      </c>
      <c r="N23" s="17">
        <f>SUM(M22:M23)</f>
        <v>0</v>
      </c>
      <c r="O23" s="24"/>
      <c r="P23" s="25" cm="1">
        <f t="array" ref="P23">IF(N23=0,0,_xlfn.XLOOKUP(N23,Data!$GC$1:$GC$83,_xlfn.XLOOKUP(ROUND(O23,0),Data!$GC$1:$IH$1,Data!$GC$1:$IH$83,TRUE)))</f>
        <v>0</v>
      </c>
      <c r="Q23" s="26" t="str">
        <f>IF(R23&lt;&gt;1,VLOOKUP(O23,Indeling,2),"Instap")</f>
        <v/>
      </c>
    </row>
    <row r="24" spans="1:17" ht="18">
      <c r="A24">
        <v>11</v>
      </c>
      <c r="B24" s="15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17">
        <f t="shared" si="4"/>
        <v>0</v>
      </c>
      <c r="N24" s="43"/>
      <c r="O24" s="30"/>
      <c r="P24" s="18"/>
      <c r="Q24" s="20"/>
    </row>
    <row r="25" spans="1:17" ht="18">
      <c r="B25" s="21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7">
        <f t="shared" si="4"/>
        <v>0</v>
      </c>
      <c r="N25" s="17">
        <f>SUM(M24:M25)</f>
        <v>0</v>
      </c>
      <c r="O25" s="24"/>
      <c r="P25" s="25" cm="1">
        <f t="array" ref="P25">IF(N25=0,0,_xlfn.XLOOKUP(N25,Data!$GC$1:$GC$83,_xlfn.XLOOKUP(ROUND(O25,0),Data!$GC$1:$IH$1,Data!$GC$1:$IH$83,TRUE)))</f>
        <v>0</v>
      </c>
      <c r="Q25" s="26" t="str">
        <f>IF(R25&lt;&gt;1,VLOOKUP(O25,Indeling,2),"Instap")</f>
        <v/>
      </c>
    </row>
    <row r="26" spans="1:17" ht="18">
      <c r="A26">
        <v>12</v>
      </c>
      <c r="B26" s="1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17">
        <f t="shared" si="4"/>
        <v>0</v>
      </c>
      <c r="N26" s="43"/>
      <c r="O26" s="30"/>
      <c r="P26" s="18"/>
      <c r="Q26" s="20"/>
    </row>
    <row r="27" spans="1:17" ht="18">
      <c r="B27" s="21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17">
        <f t="shared" si="4"/>
        <v>0</v>
      </c>
      <c r="N27" s="17">
        <f>SUM(M26:M27)</f>
        <v>0</v>
      </c>
      <c r="O27" s="24"/>
      <c r="P27" s="25" cm="1">
        <f t="array" ref="P27">IF(N27=0,0,_xlfn.XLOOKUP(N27,Data!$GC$1:$GC$83,_xlfn.XLOOKUP(ROUND(O27,0),Data!$GC$1:$IH$1,Data!$GC$1:$IH$83,TRUE)))</f>
        <v>0</v>
      </c>
      <c r="Q27" s="26" t="str">
        <f>IF(R27&lt;&gt;1,VLOOKUP(O27,Indeling,2),"Instap")</f>
        <v/>
      </c>
    </row>
    <row r="28" spans="1:17" ht="18">
      <c r="A28">
        <v>13</v>
      </c>
      <c r="B28" s="15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7">
        <f t="shared" si="4"/>
        <v>0</v>
      </c>
      <c r="N28" s="43"/>
      <c r="O28" s="30"/>
      <c r="P28" s="18"/>
      <c r="Q28" s="20"/>
    </row>
    <row r="29" spans="1:17" ht="18">
      <c r="B29" s="21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17">
        <f t="shared" si="4"/>
        <v>0</v>
      </c>
      <c r="N29" s="17">
        <f>SUM(M28:M29)</f>
        <v>0</v>
      </c>
      <c r="O29" s="24"/>
      <c r="P29" s="25" cm="1">
        <f t="array" ref="P29">IF(N29=0,0,_xlfn.XLOOKUP(N29,Data!$GC$1:$GC$83,_xlfn.XLOOKUP(ROUND(O29,0),Data!$GC$1:$IH$1,Data!$GC$1:$IH$83,TRUE)))</f>
        <v>0</v>
      </c>
      <c r="Q29" s="26" t="str">
        <f>IF(R29&lt;&gt;1,VLOOKUP(O29,Indeling,2),"Instap")</f>
        <v/>
      </c>
    </row>
    <row r="30" spans="1:17" ht="18">
      <c r="A30">
        <v>14</v>
      </c>
      <c r="B30" s="1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17">
        <f t="shared" si="4"/>
        <v>0</v>
      </c>
      <c r="N30" s="43"/>
      <c r="O30" s="30"/>
      <c r="P30" s="18"/>
      <c r="Q30" s="20"/>
    </row>
    <row r="31" spans="1:17" ht="18">
      <c r="B31" s="21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17">
        <f t="shared" si="4"/>
        <v>0</v>
      </c>
      <c r="N31" s="17">
        <f>SUM(M30:M31)</f>
        <v>0</v>
      </c>
      <c r="O31" s="24"/>
      <c r="P31" s="25" cm="1">
        <f t="array" ref="P31">IF(N31=0,0,_xlfn.XLOOKUP(N31,Data!$GC$1:$GC$83,_xlfn.XLOOKUP(ROUND(O31,0),Data!$GC$1:$IH$1,Data!$GC$1:$IH$83,TRUE)))</f>
        <v>0</v>
      </c>
      <c r="Q31" s="26" t="str">
        <f>IF(R31&lt;&gt;1,VLOOKUP(O31,Indeling,2),"Instap")</f>
        <v/>
      </c>
    </row>
    <row r="32" spans="1:17" ht="18">
      <c r="A32">
        <v>15</v>
      </c>
      <c r="B32" s="15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17">
        <f t="shared" si="4"/>
        <v>0</v>
      </c>
      <c r="N32" s="43"/>
      <c r="O32" s="30"/>
      <c r="P32" s="18"/>
      <c r="Q32" s="20"/>
    </row>
    <row r="33" spans="1:17" ht="18">
      <c r="B33" s="21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17">
        <f t="shared" si="4"/>
        <v>0</v>
      </c>
      <c r="N33" s="17">
        <f>SUM(M32:M33)</f>
        <v>0</v>
      </c>
      <c r="O33" s="24"/>
      <c r="P33" s="25" cm="1">
        <f t="array" ref="P33">IF(N33=0,0,_xlfn.XLOOKUP(N33,Data!$GC$1:$GC$83,_xlfn.XLOOKUP(ROUND(O33,0),Data!$GC$1:$IH$1,Data!$GC$1:$IH$83,TRUE)))</f>
        <v>0</v>
      </c>
      <c r="Q33" s="26" t="str">
        <f>IF(R33&lt;&gt;1,VLOOKUP(O33,Indeling,2),"Instap")</f>
        <v/>
      </c>
    </row>
    <row r="34" spans="1:17" ht="18">
      <c r="A34">
        <v>16</v>
      </c>
      <c r="B34" s="15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17">
        <f t="shared" si="4"/>
        <v>0</v>
      </c>
      <c r="N34" s="43"/>
      <c r="O34" s="30"/>
      <c r="P34" s="18"/>
      <c r="Q34" s="20"/>
    </row>
    <row r="35" spans="1:17" ht="18">
      <c r="B35" s="21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17">
        <f t="shared" si="4"/>
        <v>0</v>
      </c>
      <c r="N35" s="17">
        <f>SUM(M34:M35)</f>
        <v>0</v>
      </c>
      <c r="O35" s="24"/>
      <c r="P35" s="25" cm="1">
        <f t="array" ref="P35">IF(N35=0,0,_xlfn.XLOOKUP(N35,Data!$GC$1:$GC$83,_xlfn.XLOOKUP(ROUND(O35,0),Data!$GC$1:$IH$1,Data!$GC$1:$IH$83,TRUE)))</f>
        <v>0</v>
      </c>
      <c r="Q35" s="26" t="str">
        <f>IF(R35&lt;&gt;1,VLOOKUP(O35,Indeling,2),"Instap")</f>
        <v/>
      </c>
    </row>
    <row r="36" spans="1:17" ht="18">
      <c r="A36">
        <v>17</v>
      </c>
      <c r="B36" s="15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17">
        <f t="shared" si="4"/>
        <v>0</v>
      </c>
      <c r="N36" s="43"/>
      <c r="O36" s="30"/>
      <c r="P36" s="18"/>
      <c r="Q36" s="20"/>
    </row>
    <row r="37" spans="1:17" ht="18">
      <c r="B37" s="21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17">
        <f t="shared" si="4"/>
        <v>0</v>
      </c>
      <c r="N37" s="17">
        <f>SUM(M36:M37)</f>
        <v>0</v>
      </c>
      <c r="O37" s="24"/>
      <c r="P37" s="25" cm="1">
        <f t="array" ref="P37">IF(N37=0,0,_xlfn.XLOOKUP(N37,Data!$GC$1:$GC$83,_xlfn.XLOOKUP(ROUND(O37,0),Data!$GC$1:$IH$1,Data!$GC$1:$IH$83,TRUE)))</f>
        <v>0</v>
      </c>
      <c r="Q37" s="26" t="str">
        <f>IF(R37&lt;&gt;1,VLOOKUP(O37,Indeling,2),"Instap")</f>
        <v/>
      </c>
    </row>
    <row r="38" spans="1:17" ht="18">
      <c r="A38">
        <v>18</v>
      </c>
      <c r="B38" s="15" t="s">
        <v>32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17">
        <f t="shared" ref="M38:M45" si="5">SUM(C38:L38)</f>
        <v>0</v>
      </c>
      <c r="N38" s="43"/>
      <c r="O38" s="30"/>
      <c r="P38" s="18"/>
      <c r="Q38" s="20"/>
    </row>
    <row r="39" spans="1:17" ht="18">
      <c r="B39" s="21" t="s">
        <v>33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17">
        <f t="shared" si="5"/>
        <v>0</v>
      </c>
      <c r="N39" s="17">
        <f>SUM(M38:M39)</f>
        <v>0</v>
      </c>
      <c r="O39" s="24"/>
      <c r="P39" s="25" cm="1">
        <f t="array" ref="P39">IF(N39=0,0,_xlfn.XLOOKUP(N39,Data!$GC$1:$GC$83,_xlfn.XLOOKUP(ROUND(O39,0),Data!$GC$1:$IH$1,Data!$GC$1:$IH$83,TRUE)))</f>
        <v>0</v>
      </c>
      <c r="Q39" s="26" t="str">
        <f>IF(R39&lt;&gt;1,VLOOKUP(O39,Indeling,2),"Instap")</f>
        <v/>
      </c>
    </row>
    <row r="40" spans="1:17" ht="18">
      <c r="A40">
        <v>19</v>
      </c>
      <c r="B40" s="15" t="s">
        <v>34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7">
        <f t="shared" si="5"/>
        <v>0</v>
      </c>
      <c r="N40" s="43"/>
      <c r="O40" s="30"/>
      <c r="P40" s="18"/>
      <c r="Q40" s="20"/>
    </row>
    <row r="41" spans="1:17" ht="18">
      <c r="B41" s="21" t="s">
        <v>33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17">
        <f t="shared" si="5"/>
        <v>0</v>
      </c>
      <c r="N41" s="17">
        <f>SUM(M40:M41)</f>
        <v>0</v>
      </c>
      <c r="O41" s="24"/>
      <c r="P41" s="25" cm="1">
        <f t="array" ref="P41">IF(N41=0,0,_xlfn.XLOOKUP(N41,Data!$GC$1:$GC$83,_xlfn.XLOOKUP(ROUND(O41,0),Data!$GC$1:$IH$1,Data!$GC$1:$IH$83,TRUE)))</f>
        <v>0</v>
      </c>
      <c r="Q41" s="26" t="str">
        <f>IF(R41&lt;&gt;1,VLOOKUP(O41,Indeling,2),"Instap")</f>
        <v/>
      </c>
    </row>
    <row r="42" spans="1:17" ht="18">
      <c r="A42">
        <v>20</v>
      </c>
      <c r="B42" s="15" t="s">
        <v>35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17">
        <f t="shared" si="5"/>
        <v>0</v>
      </c>
      <c r="N42" s="43"/>
      <c r="O42" s="30"/>
      <c r="P42" s="18"/>
      <c r="Q42" s="20"/>
    </row>
    <row r="43" spans="1:17" ht="18">
      <c r="B43" s="21" t="s">
        <v>33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17">
        <f t="shared" si="5"/>
        <v>0</v>
      </c>
      <c r="N43" s="17">
        <f>SUM(M42:M43)</f>
        <v>0</v>
      </c>
      <c r="O43" s="24"/>
      <c r="P43" s="25" cm="1">
        <f t="array" ref="P43">IF(N43=0,0,_xlfn.XLOOKUP(N43,Data!$GC$1:$GC$83,_xlfn.XLOOKUP(ROUND(O43,0),Data!$GC$1:$IH$1,Data!$GC$1:$IH$83,TRUE)))</f>
        <v>0</v>
      </c>
      <c r="Q43" s="26" t="str">
        <f>IF(R43&lt;&gt;1,VLOOKUP(O43,Indeling,2),"Instap")</f>
        <v/>
      </c>
    </row>
    <row r="44" spans="1:17" ht="18">
      <c r="A44">
        <v>21</v>
      </c>
      <c r="B44" s="15" t="s">
        <v>36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17">
        <f t="shared" si="5"/>
        <v>0</v>
      </c>
      <c r="N44" s="43"/>
      <c r="O44" s="30"/>
      <c r="P44" s="18"/>
      <c r="Q44" s="20"/>
    </row>
    <row r="45" spans="1:17" ht="18">
      <c r="B45" s="21" t="s">
        <v>33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17">
        <f t="shared" si="5"/>
        <v>0</v>
      </c>
      <c r="N45" s="17">
        <f>SUM(M44:M45)</f>
        <v>0</v>
      </c>
      <c r="O45" s="24"/>
      <c r="P45" s="25" cm="1">
        <f t="array" ref="P45">IF(N45=0,0,_xlfn.XLOOKUP(N45,Data!$GC$1:$GC$83,_xlfn.XLOOKUP(ROUND(O45,0),Data!$GC$1:$IH$1,Data!$GC$1:$IH$83,TRUE)))</f>
        <v>0</v>
      </c>
      <c r="Q45" s="26" t="str">
        <f>IF(R45&lt;&gt;1,VLOOKUP(O45,Indeling,2),"Instap")</f>
        <v/>
      </c>
    </row>
    <row r="46" spans="1:17">
      <c r="L46" s="73" t="s">
        <v>37</v>
      </c>
      <c r="M46" s="73"/>
      <c r="N46" s="73"/>
      <c r="O46" s="74"/>
      <c r="P46" s="13" t="str">
        <f>IF(P47&gt;0,SUM(P5:P45)+0.0000000001,"")</f>
        <v/>
      </c>
    </row>
    <row r="47" spans="1:17">
      <c r="L47" s="68" t="s">
        <v>38</v>
      </c>
      <c r="M47" s="68"/>
      <c r="N47" s="68"/>
      <c r="O47" s="69"/>
      <c r="P47" s="4">
        <f>COUNTIF(N4:N45,"&gt;0")</f>
        <v>0</v>
      </c>
    </row>
    <row r="48" spans="1:17">
      <c r="L48" s="68" t="s">
        <v>39</v>
      </c>
      <c r="M48" s="68"/>
      <c r="N48" s="68"/>
      <c r="O48" s="69"/>
      <c r="P48" s="35">
        <f>IF(P47&gt;0,P46/P47,0)</f>
        <v>0</v>
      </c>
    </row>
    <row r="148" spans="16:16">
      <c r="P148" s="36"/>
    </row>
    <row r="201" spans="15:15">
      <c r="O201" s="37"/>
    </row>
    <row r="248" spans="16:16">
      <c r="P248" s="36"/>
    </row>
  </sheetData>
  <sheetProtection sheet="1" objects="1" scenarios="1" selectLockedCells="1"/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14000000000000001" right="0.13" top="0.22" bottom="0.25" header="0.51181102362204722" footer="0.51181102362204722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A42C8-E5F2-46C5-A705-07ED161D481E}">
  <sheetPr codeName="Blad9">
    <tabColor theme="5" tint="0.39997558519241921"/>
    <pageSetUpPr fitToPage="1"/>
  </sheetPr>
  <dimension ref="A1:S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33" customWidth="1"/>
    <col min="13" max="13" width="4.44140625" style="38" customWidth="1"/>
    <col min="14" max="14" width="6.77734375" style="38" customWidth="1"/>
    <col min="15" max="15" width="5.77734375" style="38" customWidth="1"/>
    <col min="16" max="16" width="6.6640625" style="1" customWidth="1"/>
    <col min="17" max="17" width="7.44140625" customWidth="1"/>
  </cols>
  <sheetData>
    <row r="1" spans="1:19" ht="30">
      <c r="B1" s="76" t="s">
        <v>73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1" t="s">
        <v>1</v>
      </c>
      <c r="N1" s="71"/>
      <c r="O1" s="71"/>
      <c r="P1" s="72" t="str">
        <f>VLOOKUP(Data!B1:B1,maand,2)</f>
        <v>april 2026</v>
      </c>
      <c r="Q1" s="72"/>
    </row>
    <row r="2" spans="1:19">
      <c r="A2" s="1"/>
      <c r="B2" s="2"/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6"/>
      <c r="N2" s="6"/>
      <c r="O2" s="6"/>
      <c r="P2" s="2"/>
      <c r="Q2" s="2"/>
      <c r="R2" s="8"/>
      <c r="S2" s="9"/>
    </row>
    <row r="3" spans="1:19">
      <c r="A3" s="10"/>
      <c r="B3" s="11" t="s">
        <v>12</v>
      </c>
      <c r="C3" s="3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5" t="s">
        <v>22</v>
      </c>
      <c r="M3" s="12" t="s">
        <v>23</v>
      </c>
      <c r="N3" s="12" t="s">
        <v>24</v>
      </c>
      <c r="O3" s="12" t="s">
        <v>25</v>
      </c>
      <c r="P3" s="11" t="s">
        <v>26</v>
      </c>
      <c r="Q3" s="14" t="s">
        <v>27</v>
      </c>
      <c r="S3" s="9"/>
    </row>
    <row r="4" spans="1:19" ht="18">
      <c r="A4">
        <v>1</v>
      </c>
      <c r="B4" s="15" t="s">
        <v>74</v>
      </c>
      <c r="C4" s="27"/>
      <c r="D4" s="27"/>
      <c r="E4" s="27"/>
      <c r="F4" s="27"/>
      <c r="G4" s="27"/>
      <c r="H4" s="28"/>
      <c r="I4" s="27"/>
      <c r="J4" s="27"/>
      <c r="K4" s="27"/>
      <c r="L4" s="27"/>
      <c r="M4" s="17">
        <f t="shared" ref="M4:M5" si="0">SUM(C4:L4)</f>
        <v>0</v>
      </c>
      <c r="N4" s="43"/>
      <c r="O4" s="30"/>
      <c r="P4" s="29"/>
      <c r="Q4" s="31"/>
      <c r="S4" s="9"/>
    </row>
    <row r="5" spans="1:19" ht="18">
      <c r="B5" s="21" t="s">
        <v>75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17">
        <f t="shared" si="0"/>
        <v>0</v>
      </c>
      <c r="N5" s="17">
        <f>SUM(M4:M5)</f>
        <v>0</v>
      </c>
      <c r="O5" s="24">
        <v>184.625</v>
      </c>
      <c r="P5" s="25" cm="1">
        <f t="array" ref="P5">IF(N5=0,0,_xlfn.XLOOKUP(N5,Data!$GC$1:$GC$83,_xlfn.XLOOKUP(ROUND(O5,0),Data!$GC$1:$IH$1,Data!$GC$1:$IH$83,TRUE)))</f>
        <v>0</v>
      </c>
      <c r="Q5" s="26" t="str">
        <f>IF(R5&lt;&gt;1,VLOOKUP(O5,Indeling,2),"Instap")</f>
        <v>C</v>
      </c>
    </row>
    <row r="6" spans="1:19" ht="18">
      <c r="A6">
        <v>2</v>
      </c>
      <c r="B6" s="15" t="s">
        <v>76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17">
        <f t="shared" ref="M6:M7" si="1">SUM(C6:L6)</f>
        <v>0</v>
      </c>
      <c r="N6" s="43"/>
      <c r="O6" s="30"/>
      <c r="P6" s="29"/>
      <c r="Q6" s="31"/>
    </row>
    <row r="7" spans="1:19" ht="18">
      <c r="B7" s="21" t="s">
        <v>77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17">
        <f t="shared" si="1"/>
        <v>0</v>
      </c>
      <c r="N7" s="17">
        <f>SUM(M6:M7)</f>
        <v>0</v>
      </c>
      <c r="O7" s="24">
        <v>190.25</v>
      </c>
      <c r="P7" s="25" cm="1">
        <f t="array" ref="P7">IF(N7=0,0,_xlfn.XLOOKUP(N7,Data!$GC$1:$GC$83,_xlfn.XLOOKUP(ROUND(O7,0),Data!$GC$1:$IH$1,Data!$GC$1:$IH$83,TRUE)))</f>
        <v>0</v>
      </c>
      <c r="Q7" s="26" t="str">
        <f>IF(R7&lt;&gt;1,VLOOKUP(O7,Indeling,2),"Instap")</f>
        <v>A</v>
      </c>
    </row>
    <row r="8" spans="1:19" ht="18">
      <c r="A8">
        <v>3</v>
      </c>
      <c r="B8" s="15" t="s">
        <v>78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17">
        <f t="shared" ref="M8:M10" si="2">SUM(C8:L8)</f>
        <v>0</v>
      </c>
      <c r="N8" s="43"/>
      <c r="O8" s="30"/>
      <c r="P8" s="29"/>
      <c r="Q8" s="31"/>
    </row>
    <row r="9" spans="1:19" ht="18">
      <c r="B9" s="21" t="s">
        <v>79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17">
        <f t="shared" si="2"/>
        <v>0</v>
      </c>
      <c r="N9" s="17">
        <f>SUM(M8:M9)</f>
        <v>0</v>
      </c>
      <c r="O9" s="24">
        <v>175.25</v>
      </c>
      <c r="P9" s="25" cm="1">
        <f t="array" ref="P9">IF(N9=0,0,_xlfn.XLOOKUP(N9,Data!$GC$1:$GC$83,_xlfn.XLOOKUP(ROUND(O9,0),Data!$GC$1:$IH$1,Data!$GC$1:$IH$83,TRUE)))</f>
        <v>0</v>
      </c>
      <c r="Q9" s="26" t="str">
        <f>IF(R9&lt;&gt;1,VLOOKUP(O9,Indeling,2),"Instap")</f>
        <v>D</v>
      </c>
    </row>
    <row r="10" spans="1:19" ht="18">
      <c r="A10">
        <v>4</v>
      </c>
      <c r="B10" s="15" t="s">
        <v>80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7">
        <f t="shared" si="2"/>
        <v>0</v>
      </c>
      <c r="N10" s="43"/>
      <c r="O10" s="30"/>
      <c r="P10" s="29"/>
      <c r="Q10" s="31"/>
    </row>
    <row r="11" spans="1:19" ht="18">
      <c r="B11" s="21" t="s">
        <v>81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7">
        <f t="shared" ref="M11:M19" si="3">SUM(C11:L11)</f>
        <v>0</v>
      </c>
      <c r="N11" s="17">
        <f>SUM(M10:M11)</f>
        <v>0</v>
      </c>
      <c r="O11" s="24">
        <v>170.333</v>
      </c>
      <c r="P11" s="25" cm="1">
        <f t="array" ref="P11">IF(N11=0,0,_xlfn.XLOOKUP(N11,Data!$GC$1:$GC$83,_xlfn.XLOOKUP(ROUND(O11,0),Data!$GC$1:$IH$1,Data!$GC$1:$IH$83,TRUE)))</f>
        <v>0</v>
      </c>
      <c r="Q11" s="26" t="str">
        <f>IF(R11&lt;&gt;1,VLOOKUP(O11,Indeling,2),"Instap")</f>
        <v>D</v>
      </c>
    </row>
    <row r="12" spans="1:19" ht="18">
      <c r="A12">
        <v>5</v>
      </c>
      <c r="B12" s="15" t="s">
        <v>82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17">
        <f t="shared" si="3"/>
        <v>0</v>
      </c>
      <c r="N12" s="43"/>
      <c r="O12" s="30"/>
      <c r="P12" s="29"/>
      <c r="Q12" s="20"/>
    </row>
    <row r="13" spans="1:19" ht="18">
      <c r="B13" s="21" t="s">
        <v>77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17">
        <f t="shared" si="3"/>
        <v>0</v>
      </c>
      <c r="N13" s="17">
        <f>SUM(M12:M13)</f>
        <v>0</v>
      </c>
      <c r="O13" s="24">
        <v>175.6</v>
      </c>
      <c r="P13" s="25" cm="1">
        <f t="array" ref="P13">IF(N13=0,0,_xlfn.XLOOKUP(N13,Data!$GC$1:$GC$83,_xlfn.XLOOKUP(ROUND(O13,0),Data!$GC$1:$IH$1,Data!$GC$1:$IH$83,TRUE)))</f>
        <v>0</v>
      </c>
      <c r="Q13" s="26" t="str">
        <f>IF(R13&lt;&gt;1,VLOOKUP(O13,Indeling,2),"Instap")</f>
        <v>D</v>
      </c>
    </row>
    <row r="14" spans="1:19" ht="18">
      <c r="A14">
        <v>6</v>
      </c>
      <c r="B14" s="15" t="s">
        <v>51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17">
        <f t="shared" si="3"/>
        <v>0</v>
      </c>
      <c r="N14" s="43"/>
      <c r="O14" s="30"/>
      <c r="P14" s="29"/>
      <c r="Q14" s="20"/>
    </row>
    <row r="15" spans="1:19" ht="18">
      <c r="B15" s="21" t="s">
        <v>83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17">
        <f t="shared" si="3"/>
        <v>0</v>
      </c>
      <c r="N15" s="17">
        <f>SUM(M14:M15)</f>
        <v>0</v>
      </c>
      <c r="O15" s="24">
        <v>178.5</v>
      </c>
      <c r="P15" s="25" cm="1">
        <f t="array" ref="P15">IF(N15=0,0,_xlfn.XLOOKUP(N15,Data!$GC$1:$GC$83,_xlfn.XLOOKUP(ROUND(O15,0),Data!$GC$1:$IH$1,Data!$GC$1:$IH$83,TRUE)))</f>
        <v>0</v>
      </c>
      <c r="Q15" s="26" t="str">
        <f>IF(R15&lt;&gt;1,VLOOKUP(O15,Indeling,2),"Instap")</f>
        <v>D</v>
      </c>
    </row>
    <row r="16" spans="1:19" ht="18">
      <c r="A16">
        <v>7</v>
      </c>
      <c r="B16" s="46" t="s">
        <v>84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17">
        <f t="shared" si="3"/>
        <v>0</v>
      </c>
      <c r="N16" s="43"/>
      <c r="O16" s="30"/>
      <c r="P16" s="29"/>
      <c r="Q16" s="20"/>
    </row>
    <row r="17" spans="1:18" ht="18">
      <c r="B17" s="47" t="s">
        <v>85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17">
        <f t="shared" si="3"/>
        <v>0</v>
      </c>
      <c r="N17" s="17">
        <f>SUM(M16:M17)</f>
        <v>0</v>
      </c>
      <c r="O17" s="24">
        <v>196.667</v>
      </c>
      <c r="P17" s="25" cm="1">
        <f t="array" ref="P17">IF(N17=0,0,_xlfn.XLOOKUP(N17,Data!$GC$1:$GC$83,_xlfn.XLOOKUP(ROUND(O17,0),Data!$GC$1:$IH$1,Data!$GC$1:$IH$83,TRUE)))</f>
        <v>0</v>
      </c>
      <c r="Q17" s="26" t="str">
        <f>IF(R17&lt;&gt;1,VLOOKUP(O17,Indeling,2),"Instap")</f>
        <v>ERE</v>
      </c>
    </row>
    <row r="18" spans="1:18" ht="18">
      <c r="A18">
        <v>8</v>
      </c>
      <c r="B18" s="46" t="s">
        <v>202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17">
        <f t="shared" si="3"/>
        <v>0</v>
      </c>
      <c r="N18" s="43"/>
      <c r="O18" s="30"/>
      <c r="P18" s="29"/>
      <c r="Q18" s="20"/>
    </row>
    <row r="19" spans="1:18" ht="18">
      <c r="B19" s="47" t="s">
        <v>203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17">
        <f t="shared" si="3"/>
        <v>0</v>
      </c>
      <c r="N19" s="17">
        <f>SUM(M18:M19)</f>
        <v>0</v>
      </c>
      <c r="O19" s="24">
        <v>177</v>
      </c>
      <c r="P19" s="25" cm="1">
        <f t="array" ref="P19">IF(N19=0,0,_xlfn.XLOOKUP(N19,Data!$GC$1:$GC$83,_xlfn.XLOOKUP(ROUND(O19,0),Data!$GC$1:$IH$1,Data!$GC$1:$IH$83,TRUE)))</f>
        <v>0</v>
      </c>
      <c r="Q19" s="26" t="str">
        <f>IF(R19&lt;&gt;1,VLOOKUP(O19,Indeling,2),"Instap")</f>
        <v>Instap</v>
      </c>
      <c r="R19">
        <v>1</v>
      </c>
    </row>
    <row r="20" spans="1:18" ht="18">
      <c r="A20">
        <v>9</v>
      </c>
      <c r="B20" s="15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17">
        <f t="shared" ref="M20:M31" si="4">SUM(C20:L20)</f>
        <v>0</v>
      </c>
      <c r="N20" s="43"/>
      <c r="O20" s="30"/>
      <c r="P20" s="29"/>
      <c r="Q20" s="20"/>
    </row>
    <row r="21" spans="1:18" ht="18">
      <c r="B21" s="21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17">
        <f t="shared" si="4"/>
        <v>0</v>
      </c>
      <c r="N21" s="17">
        <f>SUM(M20:M21)</f>
        <v>0</v>
      </c>
      <c r="O21" s="24"/>
      <c r="P21" s="25" cm="1">
        <f t="array" ref="P21">IF(N21=0,0,_xlfn.XLOOKUP(N21,Data!$GC$1:$GC$83,_xlfn.XLOOKUP(ROUND(O21,0),Data!$GC$1:$IH$1,Data!$GC$1:$IH$83,TRUE)))</f>
        <v>0</v>
      </c>
      <c r="Q21" s="26" t="str">
        <f>IF(R21&lt;&gt;1,VLOOKUP(O21,Indeling,2),"Instap")</f>
        <v/>
      </c>
    </row>
    <row r="22" spans="1:18" ht="18">
      <c r="A22">
        <v>10</v>
      </c>
      <c r="B22" s="46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17">
        <f t="shared" si="4"/>
        <v>0</v>
      </c>
      <c r="N22" s="43"/>
      <c r="O22" s="30"/>
      <c r="P22" s="29"/>
      <c r="Q22" s="20"/>
    </row>
    <row r="23" spans="1:18" ht="18">
      <c r="B23" s="4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17">
        <f t="shared" si="4"/>
        <v>0</v>
      </c>
      <c r="N23" s="17">
        <f>SUM(M22:M23)</f>
        <v>0</v>
      </c>
      <c r="O23" s="24"/>
      <c r="P23" s="25" cm="1">
        <f t="array" ref="P23">IF(N23=0,0,_xlfn.XLOOKUP(N23,Data!$GC$1:$GC$83,_xlfn.XLOOKUP(ROUND(O23,0),Data!$GC$1:$IH$1,Data!$GC$1:$IH$83,TRUE)))</f>
        <v>0</v>
      </c>
      <c r="Q23" s="26"/>
    </row>
    <row r="24" spans="1:18" ht="18">
      <c r="A24">
        <v>11</v>
      </c>
      <c r="B24" s="4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17">
        <f t="shared" si="4"/>
        <v>0</v>
      </c>
      <c r="N24" s="43"/>
      <c r="O24" s="30"/>
      <c r="P24" s="29"/>
      <c r="Q24" s="20"/>
    </row>
    <row r="25" spans="1:18" ht="18">
      <c r="B25" s="4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7">
        <f t="shared" si="4"/>
        <v>0</v>
      </c>
      <c r="N25" s="17">
        <f>SUM(M24:M25)</f>
        <v>0</v>
      </c>
      <c r="O25" s="24"/>
      <c r="P25" s="25" cm="1">
        <f t="array" ref="P25">IF(N25=0,0,_xlfn.XLOOKUP(N25,Data!$GC$1:$GC$83,_xlfn.XLOOKUP(ROUND(O25,0),Data!$GC$1:$IH$1,Data!$GC$1:$IH$83,TRUE)))</f>
        <v>0</v>
      </c>
      <c r="Q25" s="26" t="str">
        <f>IF(R25&lt;&gt;1,VLOOKUP(O25,Indeling,2),"Instap")</f>
        <v/>
      </c>
    </row>
    <row r="26" spans="1:18" ht="18">
      <c r="A26">
        <v>12</v>
      </c>
      <c r="B26" s="1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17">
        <f t="shared" si="4"/>
        <v>0</v>
      </c>
      <c r="N26" s="43"/>
      <c r="O26" s="30"/>
      <c r="P26" s="29"/>
      <c r="Q26" s="20"/>
    </row>
    <row r="27" spans="1:18" ht="18">
      <c r="B27" s="21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17">
        <f t="shared" si="4"/>
        <v>0</v>
      </c>
      <c r="N27" s="17">
        <f>SUM(M26:M27)</f>
        <v>0</v>
      </c>
      <c r="O27" s="24"/>
      <c r="P27" s="25" cm="1">
        <f t="array" ref="P27">IF(N27=0,0,_xlfn.XLOOKUP(N27,Data!$GC$1:$GC$83,_xlfn.XLOOKUP(ROUND(O27,0),Data!$GC$1:$IH$1,Data!$GC$1:$IH$83,TRUE)))</f>
        <v>0</v>
      </c>
      <c r="Q27" s="26" t="str">
        <f>IF(R27&lt;&gt;1,VLOOKUP(O27,Indeling,2),"Instap")</f>
        <v/>
      </c>
    </row>
    <row r="28" spans="1:18" ht="18">
      <c r="A28">
        <v>13</v>
      </c>
      <c r="B28" s="15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7">
        <f t="shared" si="4"/>
        <v>0</v>
      </c>
      <c r="N28" s="43"/>
      <c r="O28" s="30"/>
      <c r="P28" s="29"/>
      <c r="Q28" s="20"/>
    </row>
    <row r="29" spans="1:18" ht="18">
      <c r="B29" s="21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17">
        <f t="shared" si="4"/>
        <v>0</v>
      </c>
      <c r="N29" s="17">
        <f>SUM(M28:M29)</f>
        <v>0</v>
      </c>
      <c r="O29" s="24"/>
      <c r="P29" s="25" cm="1">
        <f t="array" ref="P29">IF(N29=0,0,_xlfn.XLOOKUP(N29,Data!$GC$1:$GC$83,_xlfn.XLOOKUP(ROUND(O29,0),Data!$GC$1:$IH$1,Data!$GC$1:$IH$83,TRUE)))</f>
        <v>0</v>
      </c>
      <c r="Q29" s="26" t="str">
        <f>IF(R29&lt;&gt;1,VLOOKUP(O29,Indeling,2),"Instap")</f>
        <v/>
      </c>
    </row>
    <row r="30" spans="1:18" ht="18">
      <c r="A30">
        <v>14</v>
      </c>
      <c r="B30" s="4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17">
        <f t="shared" si="4"/>
        <v>0</v>
      </c>
      <c r="N30" s="43"/>
      <c r="O30" s="30"/>
      <c r="P30" s="29"/>
      <c r="Q30" s="20"/>
    </row>
    <row r="31" spans="1:18" ht="18">
      <c r="B31" s="4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17">
        <f t="shared" si="4"/>
        <v>0</v>
      </c>
      <c r="N31" s="17">
        <f>SUM(M30:M31)</f>
        <v>0</v>
      </c>
      <c r="O31" s="24"/>
      <c r="P31" s="25" cm="1">
        <f t="array" ref="P31">IF(N31=0,0,_xlfn.XLOOKUP(N31,Data!$GC$1:$GC$83,_xlfn.XLOOKUP(ROUND(O31,0),Data!$GC$1:$IH$1,Data!$GC$1:$IH$83,TRUE)))</f>
        <v>0</v>
      </c>
      <c r="Q31" s="26" t="str">
        <f>IF(R31&lt;&gt;1,VLOOKUP(O31,Indeling,2),"Instap")</f>
        <v/>
      </c>
    </row>
    <row r="32" spans="1:18" ht="18">
      <c r="A32">
        <v>15</v>
      </c>
      <c r="B32" s="46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17">
        <f>SUM(C32:L32)</f>
        <v>0</v>
      </c>
      <c r="N32" s="43"/>
      <c r="O32" s="30"/>
      <c r="P32" s="29"/>
      <c r="Q32" s="20"/>
    </row>
    <row r="33" spans="1:17" ht="18">
      <c r="B33" s="4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17">
        <f>SUM(C33:L33)</f>
        <v>0</v>
      </c>
      <c r="N33" s="17">
        <f>SUM(M32:M33)</f>
        <v>0</v>
      </c>
      <c r="O33" s="24"/>
      <c r="P33" s="25" cm="1">
        <f t="array" ref="P33">IF(N33=0,0,_xlfn.XLOOKUP(N33,Data!$GC$1:$GC$83,_xlfn.XLOOKUP(ROUND(O33,0),Data!$GC$1:$IH$1,Data!$GC$1:$IH$83,TRUE)))</f>
        <v>0</v>
      </c>
      <c r="Q33" s="26" t="str">
        <f>IF(R33&lt;&gt;1,VLOOKUP(O33,Indeling,2),"Instap")</f>
        <v/>
      </c>
    </row>
    <row r="34" spans="1:17" ht="18">
      <c r="A34">
        <v>16</v>
      </c>
      <c r="B34" s="15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17">
        <f t="shared" ref="M34:M37" si="5">SUM(C34:L34)</f>
        <v>0</v>
      </c>
      <c r="N34" s="43"/>
      <c r="O34" s="30"/>
      <c r="P34" s="29"/>
      <c r="Q34" s="20"/>
    </row>
    <row r="35" spans="1:17" ht="18">
      <c r="B35" s="21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17">
        <f t="shared" si="5"/>
        <v>0</v>
      </c>
      <c r="N35" s="17">
        <f>SUM(M34:M35)</f>
        <v>0</v>
      </c>
      <c r="O35" s="24"/>
      <c r="P35" s="25" cm="1">
        <f t="array" ref="P35">IF(N35=0,0,_xlfn.XLOOKUP(N35,Data!$GC$1:$GC$83,_xlfn.XLOOKUP(ROUND(O35,0),Data!$GC$1:$IH$1,Data!$GC$1:$IH$83,TRUE)))</f>
        <v>0</v>
      </c>
      <c r="Q35" s="26" t="str">
        <f>IF(R35&lt;&gt;1,VLOOKUP(O35,Indeling,2),"Instap")</f>
        <v/>
      </c>
    </row>
    <row r="36" spans="1:17" ht="18">
      <c r="A36">
        <v>17</v>
      </c>
      <c r="B36" s="4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17">
        <f t="shared" si="5"/>
        <v>0</v>
      </c>
      <c r="N36" s="43"/>
      <c r="O36" s="30"/>
      <c r="P36" s="29"/>
      <c r="Q36" s="20"/>
    </row>
    <row r="37" spans="1:17" ht="18">
      <c r="B37" s="4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17">
        <f t="shared" si="5"/>
        <v>0</v>
      </c>
      <c r="N37" s="17">
        <f>SUM(M36:M37)</f>
        <v>0</v>
      </c>
      <c r="O37" s="24"/>
      <c r="P37" s="25" cm="1">
        <f t="array" ref="P37">IF(N37=0,0,_xlfn.XLOOKUP(N37,Data!$GC$1:$GC$83,_xlfn.XLOOKUP(ROUND(O37,0),Data!$GC$1:$IH$1,Data!$GC$1:$IH$83,TRUE)))</f>
        <v>0</v>
      </c>
      <c r="Q37" s="26" t="str">
        <f>IF(R37&lt;&gt;1,VLOOKUP(O37,Indeling,2),"Instap")</f>
        <v/>
      </c>
    </row>
    <row r="38" spans="1:17" ht="18">
      <c r="A38">
        <v>18</v>
      </c>
      <c r="B38" s="15" t="s">
        <v>32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17">
        <f t="shared" ref="M38:M45" si="6">SUM(C38:L38)</f>
        <v>0</v>
      </c>
      <c r="N38" s="43"/>
      <c r="O38" s="30"/>
      <c r="P38" s="29"/>
      <c r="Q38" s="20"/>
    </row>
    <row r="39" spans="1:17" ht="18">
      <c r="B39" s="21" t="s">
        <v>33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17">
        <f t="shared" si="6"/>
        <v>0</v>
      </c>
      <c r="N39" s="17">
        <f>SUM(M38:M39)</f>
        <v>0</v>
      </c>
      <c r="O39" s="24"/>
      <c r="P39" s="25" cm="1">
        <f t="array" ref="P39">IF(N39=0,0,_xlfn.XLOOKUP(N39,Data!$GC$1:$GC$83,_xlfn.XLOOKUP(ROUND(O39,0),Data!$GC$1:$IH$1,Data!$GC$1:$IH$83,TRUE)))</f>
        <v>0</v>
      </c>
      <c r="Q39" s="26" t="str">
        <f>IF(R39&lt;&gt;1,VLOOKUP(O39,Indeling,2),"Instap")</f>
        <v/>
      </c>
    </row>
    <row r="40" spans="1:17" ht="18">
      <c r="A40">
        <v>19</v>
      </c>
      <c r="B40" s="15" t="s">
        <v>34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7">
        <f t="shared" si="6"/>
        <v>0</v>
      </c>
      <c r="N40" s="43"/>
      <c r="O40" s="30"/>
      <c r="P40" s="29"/>
      <c r="Q40" s="20"/>
    </row>
    <row r="41" spans="1:17" ht="18">
      <c r="B41" s="21" t="s">
        <v>33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17">
        <f t="shared" si="6"/>
        <v>0</v>
      </c>
      <c r="N41" s="17">
        <f>SUM(M40:M41)</f>
        <v>0</v>
      </c>
      <c r="O41" s="24"/>
      <c r="P41" s="25" cm="1">
        <f t="array" ref="P41">IF(N41=0,0,_xlfn.XLOOKUP(N41,Data!$GC$1:$GC$83,_xlfn.XLOOKUP(ROUND(O41,0),Data!$GC$1:$IH$1,Data!$GC$1:$IH$83,TRUE)))</f>
        <v>0</v>
      </c>
      <c r="Q41" s="26" t="str">
        <f>IF(R41&lt;&gt;1,VLOOKUP(O41,Indeling,2),"Instap")</f>
        <v/>
      </c>
    </row>
    <row r="42" spans="1:17" ht="18">
      <c r="A42">
        <v>20</v>
      </c>
      <c r="B42" s="15" t="s">
        <v>35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17">
        <f t="shared" si="6"/>
        <v>0</v>
      </c>
      <c r="N42" s="43"/>
      <c r="O42" s="30"/>
      <c r="P42" s="29"/>
      <c r="Q42" s="20"/>
    </row>
    <row r="43" spans="1:17" ht="18">
      <c r="B43" s="21" t="s">
        <v>33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17">
        <f t="shared" si="6"/>
        <v>0</v>
      </c>
      <c r="N43" s="17">
        <f>SUM(M42:M43)</f>
        <v>0</v>
      </c>
      <c r="O43" s="24"/>
      <c r="P43" s="25" cm="1">
        <f t="array" ref="P43">IF(N43=0,0,_xlfn.XLOOKUP(N43,Data!$GC$1:$GC$83,_xlfn.XLOOKUP(ROUND(O43,0),Data!$GC$1:$IH$1,Data!$GC$1:$IH$83,TRUE)))</f>
        <v>0</v>
      </c>
      <c r="Q43" s="26" t="str">
        <f>IF(R43&lt;&gt;1,VLOOKUP(O43,Indeling,2),"Instap")</f>
        <v/>
      </c>
    </row>
    <row r="44" spans="1:17" ht="18">
      <c r="A44">
        <v>21</v>
      </c>
      <c r="B44" s="15" t="s">
        <v>36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17">
        <f t="shared" si="6"/>
        <v>0</v>
      </c>
      <c r="N44" s="43"/>
      <c r="O44" s="30"/>
      <c r="P44" s="29"/>
      <c r="Q44" s="20"/>
    </row>
    <row r="45" spans="1:17" ht="18">
      <c r="B45" s="21" t="s">
        <v>33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17">
        <f t="shared" si="6"/>
        <v>0</v>
      </c>
      <c r="N45" s="17">
        <f>SUM(M44:M45)</f>
        <v>0</v>
      </c>
      <c r="O45" s="24"/>
      <c r="P45" s="25" cm="1">
        <f t="array" ref="P45">IF(N45=0,0,_xlfn.XLOOKUP(N45,Data!$GC$1:$GC$83,_xlfn.XLOOKUP(ROUND(O45,0),Data!$GC$1:$IH$1,Data!$GC$1:$IH$83,TRUE)))</f>
        <v>0</v>
      </c>
      <c r="Q45" s="26" t="str">
        <f>IF(R45&lt;&gt;1,VLOOKUP(O45,Indeling,2),"Instap")</f>
        <v/>
      </c>
    </row>
    <row r="46" spans="1:17">
      <c r="L46" s="73" t="s">
        <v>37</v>
      </c>
      <c r="M46" s="73"/>
      <c r="N46" s="73"/>
      <c r="O46" s="74"/>
      <c r="P46" s="13" t="str">
        <f>IF(P47&gt;0,SUM(P5:P45)+0.0000000001,"")</f>
        <v/>
      </c>
    </row>
    <row r="47" spans="1:17">
      <c r="L47" s="68" t="s">
        <v>38</v>
      </c>
      <c r="M47" s="68"/>
      <c r="N47" s="68"/>
      <c r="O47" s="69"/>
      <c r="P47" s="4">
        <f>COUNTIF(N4:N45,"&gt;0")</f>
        <v>0</v>
      </c>
    </row>
    <row r="48" spans="1:17">
      <c r="L48" s="68" t="s">
        <v>39</v>
      </c>
      <c r="M48" s="68"/>
      <c r="N48" s="68"/>
      <c r="O48" s="69"/>
      <c r="P48" s="35">
        <f>IF(P47&gt;0,P46/P47,0)</f>
        <v>0</v>
      </c>
    </row>
    <row r="148" spans="16:16">
      <c r="P148" s="36"/>
    </row>
    <row r="201" spans="15:15">
      <c r="O201" s="37"/>
    </row>
    <row r="248" spans="16:16">
      <c r="P248" s="36"/>
    </row>
  </sheetData>
  <sheetProtection sheet="1" selectLockedCells="1"/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14000000000000001" right="0.13" top="0.17" bottom="0.17" header="0.17" footer="0.17"/>
  <pageSetup paperSize="9" scale="9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F8F6-BFCD-4E62-A17A-B713F9C6F0F6}">
  <sheetPr codeName="Blad10">
    <tabColor theme="5" tint="0.39997558519241921"/>
    <pageSetUpPr fitToPage="1"/>
  </sheetPr>
  <dimension ref="A1:S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33" customWidth="1"/>
    <col min="13" max="13" width="4.44140625" style="38" customWidth="1"/>
    <col min="14" max="14" width="6.77734375" style="38" customWidth="1"/>
    <col min="15" max="15" width="5.77734375" style="38" customWidth="1"/>
    <col min="16" max="16" width="6.6640625" style="1" customWidth="1"/>
    <col min="17" max="17" width="7.44140625" customWidth="1"/>
  </cols>
  <sheetData>
    <row r="1" spans="1:19" ht="30">
      <c r="B1" s="70" t="s">
        <v>86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1" t="s">
        <v>1</v>
      </c>
      <c r="N1" s="71"/>
      <c r="O1" s="71"/>
      <c r="P1" s="72" t="str">
        <f>VLOOKUP(Data!B1:B1,maand,2)</f>
        <v>april 2026</v>
      </c>
      <c r="Q1" s="72"/>
    </row>
    <row r="2" spans="1:19">
      <c r="A2" s="1"/>
      <c r="B2" s="2"/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6"/>
      <c r="N2" s="6"/>
      <c r="O2" s="6"/>
      <c r="P2" s="2"/>
      <c r="Q2" s="2"/>
      <c r="R2" s="8"/>
      <c r="S2" s="9"/>
    </row>
    <row r="3" spans="1:19">
      <c r="A3" s="10"/>
      <c r="B3" s="11" t="s">
        <v>12</v>
      </c>
      <c r="C3" s="3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5" t="s">
        <v>22</v>
      </c>
      <c r="M3" s="12" t="s">
        <v>23</v>
      </c>
      <c r="N3" s="12" t="s">
        <v>24</v>
      </c>
      <c r="O3" s="12" t="s">
        <v>25</v>
      </c>
      <c r="P3" s="11" t="s">
        <v>26</v>
      </c>
      <c r="Q3" s="14" t="s">
        <v>27</v>
      </c>
      <c r="S3" s="9"/>
    </row>
    <row r="4" spans="1:19" ht="18">
      <c r="A4">
        <v>1</v>
      </c>
      <c r="B4" s="40" t="s">
        <v>87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>
        <f t="shared" ref="M4:M15" si="0">SUM(C4:L4)</f>
        <v>0</v>
      </c>
      <c r="N4" s="41"/>
      <c r="O4" s="19"/>
      <c r="P4" s="18"/>
      <c r="Q4" s="20"/>
      <c r="S4" s="9"/>
    </row>
    <row r="5" spans="1:19" ht="18">
      <c r="B5" s="21" t="s">
        <v>88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7">
        <f t="shared" si="0"/>
        <v>0</v>
      </c>
      <c r="N5" s="17">
        <f>SUM(M4:M5)</f>
        <v>0</v>
      </c>
      <c r="O5" s="24">
        <v>188.6</v>
      </c>
      <c r="P5" s="25" cm="1">
        <f t="array" ref="P5">IF(N5=0,0,_xlfn.XLOOKUP(N5,Data!$GC$1:$GC$83,_xlfn.XLOOKUP(ROUND(O5,0),Data!$GC$1:$IH$1,Data!$GC$1:$IH$83,TRUE)))</f>
        <v>0</v>
      </c>
      <c r="Q5" s="26" t="str">
        <f>IF(R5&lt;&gt;1,VLOOKUP(O5,Indeling,2),"Instap")</f>
        <v>B</v>
      </c>
      <c r="S5" s="9"/>
    </row>
    <row r="6" spans="1:19" ht="18">
      <c r="A6">
        <v>2</v>
      </c>
      <c r="B6" s="15" t="s">
        <v>89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7">
        <f t="shared" si="0"/>
        <v>0</v>
      </c>
      <c r="N6" s="43"/>
      <c r="O6" s="30"/>
      <c r="P6" s="18"/>
      <c r="Q6" s="31"/>
      <c r="S6" s="9"/>
    </row>
    <row r="7" spans="1:19" ht="18">
      <c r="B7" s="21" t="s">
        <v>90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7">
        <f t="shared" si="0"/>
        <v>0</v>
      </c>
      <c r="N7" s="17">
        <f>SUM(M6:M7)</f>
        <v>0</v>
      </c>
      <c r="O7" s="24">
        <v>175.667</v>
      </c>
      <c r="P7" s="25" cm="1">
        <f t="array" ref="P7">IF(N7=0,0,_xlfn.XLOOKUP(N7,Data!$GC$1:$GC$83,_xlfn.XLOOKUP(ROUND(O7,0),Data!$GC$1:$IH$1,Data!$GC$1:$IH$83,TRUE)))</f>
        <v>0</v>
      </c>
      <c r="Q7" s="26" t="str">
        <f>IF(R7&lt;&gt;1,VLOOKUP(O7,Indeling,2),"Instap")</f>
        <v>D</v>
      </c>
      <c r="S7" s="9"/>
    </row>
    <row r="8" spans="1:19" ht="18">
      <c r="A8">
        <v>3</v>
      </c>
      <c r="B8" s="15" t="s">
        <v>91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7">
        <f t="shared" si="0"/>
        <v>0</v>
      </c>
      <c r="N8" s="43"/>
      <c r="O8" s="30"/>
      <c r="P8" s="18"/>
      <c r="Q8" s="31"/>
      <c r="S8" s="9"/>
    </row>
    <row r="9" spans="1:19" ht="18">
      <c r="B9" s="21" t="s">
        <v>92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7">
        <f t="shared" si="0"/>
        <v>0</v>
      </c>
      <c r="N9" s="17">
        <f>SUM(M8:M9)</f>
        <v>0</v>
      </c>
      <c r="O9" s="24">
        <v>194.571</v>
      </c>
      <c r="P9" s="25" cm="1">
        <f t="array" ref="P9">IF(N9=0,0,_xlfn.XLOOKUP(N9,Data!$GC$1:$GC$83,_xlfn.XLOOKUP(ROUND(O9,0),Data!$GC$1:$IH$1,Data!$GC$1:$IH$83,TRUE)))</f>
        <v>0</v>
      </c>
      <c r="Q9" s="26" t="str">
        <f>IF(R9&lt;&gt;1,VLOOKUP(O9,Indeling,2),"Instap")</f>
        <v>ERE</v>
      </c>
      <c r="S9" s="9"/>
    </row>
    <row r="10" spans="1:19" ht="18">
      <c r="A10">
        <v>4</v>
      </c>
      <c r="B10" s="15" t="s">
        <v>49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>
        <f t="shared" si="0"/>
        <v>0</v>
      </c>
      <c r="N10" s="43"/>
      <c r="O10" s="30"/>
      <c r="P10" s="18"/>
      <c r="Q10" s="31"/>
      <c r="S10" s="9"/>
    </row>
    <row r="11" spans="1:19" ht="18">
      <c r="B11" s="21" t="s">
        <v>93</v>
      </c>
      <c r="C11" s="16"/>
      <c r="D11" s="16"/>
      <c r="E11" s="16"/>
      <c r="F11" s="16"/>
      <c r="G11" s="16"/>
      <c r="H11" s="22"/>
      <c r="I11" s="16"/>
      <c r="J11" s="16"/>
      <c r="K11" s="16"/>
      <c r="L11" s="16"/>
      <c r="M11" s="17">
        <f t="shared" si="0"/>
        <v>0</v>
      </c>
      <c r="N11" s="17">
        <f>SUM(M10:M11)</f>
        <v>0</v>
      </c>
      <c r="O11" s="24">
        <v>184.167</v>
      </c>
      <c r="P11" s="25" cm="1">
        <f t="array" ref="P11">IF(N11=0,0,_xlfn.XLOOKUP(N11,Data!$GC$1:$GC$83,_xlfn.XLOOKUP(ROUND(O11,0),Data!$GC$1:$IH$1,Data!$GC$1:$IH$83,TRUE)))</f>
        <v>0</v>
      </c>
      <c r="Q11" s="26" t="str">
        <f>IF(R11&lt;&gt;1,VLOOKUP(O11,Indeling,2),"Instap")</f>
        <v>C</v>
      </c>
      <c r="S11" s="9"/>
    </row>
    <row r="12" spans="1:19" ht="18">
      <c r="A12">
        <v>5</v>
      </c>
      <c r="B12" s="46" t="s">
        <v>94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>
        <f t="shared" si="0"/>
        <v>0</v>
      </c>
      <c r="N12" s="43"/>
      <c r="O12" s="30"/>
      <c r="P12" s="18"/>
      <c r="Q12" s="31"/>
      <c r="S12" s="9"/>
    </row>
    <row r="13" spans="1:19" ht="18">
      <c r="B13" s="47" t="s">
        <v>95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>
        <f t="shared" si="0"/>
        <v>0</v>
      </c>
      <c r="N13" s="17">
        <f>SUM(M12:M13)</f>
        <v>0</v>
      </c>
      <c r="O13" s="24">
        <v>174.667</v>
      </c>
      <c r="P13" s="25" cm="1">
        <f t="array" ref="P13">IF(N13=0,0,_xlfn.XLOOKUP(N13,Data!$GC$1:$GC$83,_xlfn.XLOOKUP(ROUND(O13,0),Data!$GC$1:$IH$1,Data!$GC$1:$IH$83,TRUE)))</f>
        <v>0</v>
      </c>
      <c r="Q13" s="26" t="str">
        <f>IF(R13&lt;&gt;1,VLOOKUP(O13,Indeling,2),"Instap")</f>
        <v>D</v>
      </c>
      <c r="S13" s="9"/>
    </row>
    <row r="14" spans="1:19" ht="18">
      <c r="A14">
        <v>6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7">
        <f t="shared" si="0"/>
        <v>0</v>
      </c>
      <c r="N14" s="43"/>
      <c r="O14" s="30"/>
      <c r="P14" s="18"/>
      <c r="Q14" s="20"/>
      <c r="S14" s="9"/>
    </row>
    <row r="15" spans="1:19" ht="18">
      <c r="B15" s="21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>
        <f t="shared" si="0"/>
        <v>0</v>
      </c>
      <c r="N15" s="17">
        <f>SUM(M14:M15)</f>
        <v>0</v>
      </c>
      <c r="O15" s="24"/>
      <c r="P15" s="25" cm="1">
        <f t="array" ref="P15">IF(N15=0,0,_xlfn.XLOOKUP(N15,Data!$GC$1:$GC$83,_xlfn.XLOOKUP(ROUND(O15,0),Data!$GC$1:$IH$1,Data!$GC$1:$IH$83,TRUE)))</f>
        <v>0</v>
      </c>
      <c r="Q15" s="26" t="str">
        <f>IF(R15&lt;&gt;1,VLOOKUP(O15,Indeling,2),"Instap")</f>
        <v/>
      </c>
      <c r="S15" s="9"/>
    </row>
    <row r="16" spans="1:19" ht="18">
      <c r="A16">
        <v>7</v>
      </c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f t="shared" ref="M16:M37" si="1">SUM(C16:L16)</f>
        <v>0</v>
      </c>
      <c r="N16" s="43"/>
      <c r="O16" s="30"/>
      <c r="P16" s="18"/>
      <c r="Q16" s="20"/>
      <c r="S16" s="9"/>
    </row>
    <row r="17" spans="1:19" ht="18">
      <c r="B17" s="21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17">
        <f t="shared" si="1"/>
        <v>0</v>
      </c>
      <c r="N17" s="17">
        <f>SUM(M16:M17)</f>
        <v>0</v>
      </c>
      <c r="O17" s="24"/>
      <c r="P17" s="25" cm="1">
        <f t="array" ref="P17">IF(N17=0,0,_xlfn.XLOOKUP(N17,Data!$GC$1:$GC$83,_xlfn.XLOOKUP(ROUND(O17,0),Data!$GC$1:$IH$1,Data!$GC$1:$IH$83,TRUE)))</f>
        <v>0</v>
      </c>
      <c r="Q17" s="26" t="str">
        <f>IF(R17&lt;&gt;1,VLOOKUP(O17,Indeling,2),"Instap")</f>
        <v/>
      </c>
      <c r="S17" s="9"/>
    </row>
    <row r="18" spans="1:19" ht="18">
      <c r="A18">
        <v>8</v>
      </c>
      <c r="B18" s="15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17">
        <f t="shared" si="1"/>
        <v>0</v>
      </c>
      <c r="N18" s="43"/>
      <c r="O18" s="30"/>
      <c r="P18" s="18"/>
      <c r="Q18" s="20"/>
      <c r="S18" s="9"/>
    </row>
    <row r="19" spans="1:19" ht="18">
      <c r="B19" s="21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17">
        <f t="shared" si="1"/>
        <v>0</v>
      </c>
      <c r="N19" s="17">
        <f>SUM(M18:M19)</f>
        <v>0</v>
      </c>
      <c r="O19" s="24"/>
      <c r="P19" s="25" cm="1">
        <f t="array" ref="P19">IF(N19=0,0,_xlfn.XLOOKUP(N19,Data!$GC$1:$GC$83,_xlfn.XLOOKUP(ROUND(O19,0),Data!$GC$1:$IH$1,Data!$GC$1:$IH$83,TRUE)))</f>
        <v>0</v>
      </c>
      <c r="Q19" s="26" t="str">
        <f>IF(R19&lt;&gt;1,VLOOKUP(O19,Indeling,2),"Instap")</f>
        <v/>
      </c>
      <c r="S19" s="9"/>
    </row>
    <row r="20" spans="1:19" ht="18">
      <c r="A20">
        <v>9</v>
      </c>
      <c r="B20" s="15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17">
        <f t="shared" si="1"/>
        <v>0</v>
      </c>
      <c r="N20" s="43"/>
      <c r="O20" s="30"/>
      <c r="P20" s="18"/>
      <c r="Q20" s="20"/>
      <c r="S20" s="9"/>
    </row>
    <row r="21" spans="1:19" ht="18">
      <c r="B21" s="21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17">
        <f t="shared" si="1"/>
        <v>0</v>
      </c>
      <c r="N21" s="17">
        <f>SUM(M20:M21)</f>
        <v>0</v>
      </c>
      <c r="O21" s="24"/>
      <c r="P21" s="25" cm="1">
        <f t="array" ref="P21">IF(N21=0,0,_xlfn.XLOOKUP(N21,Data!$GC$1:$GC$83,_xlfn.XLOOKUP(ROUND(O21,0),Data!$GC$1:$IH$1,Data!$GC$1:$IH$83,TRUE)))</f>
        <v>0</v>
      </c>
      <c r="Q21" s="26" t="str">
        <f>IF(R21&lt;&gt;1,VLOOKUP(O21,Indeling,2),"Instap")</f>
        <v/>
      </c>
      <c r="S21" s="9"/>
    </row>
    <row r="22" spans="1:19" ht="18">
      <c r="A22">
        <v>10</v>
      </c>
      <c r="B22" s="15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17">
        <f t="shared" si="1"/>
        <v>0</v>
      </c>
      <c r="N22" s="43"/>
      <c r="O22" s="30"/>
      <c r="P22" s="18"/>
      <c r="Q22" s="20"/>
      <c r="S22" s="9"/>
    </row>
    <row r="23" spans="1:19" ht="18">
      <c r="B23" s="21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17">
        <f t="shared" si="1"/>
        <v>0</v>
      </c>
      <c r="N23" s="17">
        <f>SUM(M22:M23)</f>
        <v>0</v>
      </c>
      <c r="O23" s="24"/>
      <c r="P23" s="25" cm="1">
        <f t="array" ref="P23">IF(N23=0,0,_xlfn.XLOOKUP(N23,Data!$GC$1:$GC$83,_xlfn.XLOOKUP(ROUND(O23,0),Data!$GC$1:$IH$1,Data!$GC$1:$IH$83,TRUE)))</f>
        <v>0</v>
      </c>
      <c r="Q23" s="26" t="str">
        <f>IF(R23&lt;&gt;1,VLOOKUP(O23,Indeling,2),"Instap")</f>
        <v/>
      </c>
    </row>
    <row r="24" spans="1:19" ht="18">
      <c r="A24">
        <v>11</v>
      </c>
      <c r="B24" s="15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17">
        <f t="shared" si="1"/>
        <v>0</v>
      </c>
      <c r="N24" s="43"/>
      <c r="O24" s="30"/>
      <c r="P24" s="18"/>
      <c r="Q24" s="20"/>
    </row>
    <row r="25" spans="1:19" ht="18">
      <c r="B25" s="21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7">
        <f t="shared" si="1"/>
        <v>0</v>
      </c>
      <c r="N25" s="17">
        <f>SUM(M24:M25)</f>
        <v>0</v>
      </c>
      <c r="O25" s="24"/>
      <c r="P25" s="25" cm="1">
        <f t="array" ref="P25">IF(N25=0,0,_xlfn.XLOOKUP(N25,Data!$GC$1:$GC$83,_xlfn.XLOOKUP(ROUND(O25,0),Data!$GC$1:$IH$1,Data!$GC$1:$IH$83,TRUE)))</f>
        <v>0</v>
      </c>
      <c r="Q25" s="26" t="str">
        <f>IF(R25&lt;&gt;1,VLOOKUP(O25,Indeling,2),"Instap")</f>
        <v/>
      </c>
    </row>
    <row r="26" spans="1:19" ht="18">
      <c r="A26">
        <v>12</v>
      </c>
      <c r="B26" s="1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17">
        <f t="shared" si="1"/>
        <v>0</v>
      </c>
      <c r="N26" s="43"/>
      <c r="O26" s="30"/>
      <c r="P26" s="18"/>
      <c r="Q26" s="20"/>
    </row>
    <row r="27" spans="1:19" ht="18">
      <c r="B27" s="21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17">
        <f t="shared" si="1"/>
        <v>0</v>
      </c>
      <c r="N27" s="17">
        <f>SUM(M26:M27)</f>
        <v>0</v>
      </c>
      <c r="O27" s="24"/>
      <c r="P27" s="25" cm="1">
        <f t="array" ref="P27">IF(N27=0,0,_xlfn.XLOOKUP(N27,Data!$GC$1:$GC$83,_xlfn.XLOOKUP(ROUND(O27,0),Data!$GC$1:$IH$1,Data!$GC$1:$IH$83,TRUE)))</f>
        <v>0</v>
      </c>
      <c r="Q27" s="26" t="str">
        <f>IF(R27&lt;&gt;1,VLOOKUP(O27,Indeling,2),"Instap")</f>
        <v/>
      </c>
    </row>
    <row r="28" spans="1:19" ht="18">
      <c r="A28">
        <v>13</v>
      </c>
      <c r="B28" s="15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7">
        <f t="shared" si="1"/>
        <v>0</v>
      </c>
      <c r="N28" s="43"/>
      <c r="O28" s="30"/>
      <c r="P28" s="18"/>
      <c r="Q28" s="20"/>
    </row>
    <row r="29" spans="1:19" ht="18">
      <c r="B29" s="21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17">
        <f t="shared" si="1"/>
        <v>0</v>
      </c>
      <c r="N29" s="17">
        <f>SUM(M28:M29)</f>
        <v>0</v>
      </c>
      <c r="O29" s="24"/>
      <c r="P29" s="25" cm="1">
        <f t="array" ref="P29">IF(N29=0,0,_xlfn.XLOOKUP(N29,Data!$GC$1:$GC$83,_xlfn.XLOOKUP(ROUND(O29,0),Data!$GC$1:$IH$1,Data!$GC$1:$IH$83,TRUE)))</f>
        <v>0</v>
      </c>
      <c r="Q29" s="26" t="str">
        <f>IF(R29&lt;&gt;1,VLOOKUP(O29,Indeling,2),"Instap")</f>
        <v/>
      </c>
    </row>
    <row r="30" spans="1:19" ht="18">
      <c r="A30">
        <v>14</v>
      </c>
      <c r="B30" s="1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17">
        <f t="shared" si="1"/>
        <v>0</v>
      </c>
      <c r="N30" s="43"/>
      <c r="O30" s="30"/>
      <c r="P30" s="18"/>
      <c r="Q30" s="20"/>
    </row>
    <row r="31" spans="1:19" ht="18">
      <c r="B31" s="21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17">
        <f t="shared" si="1"/>
        <v>0</v>
      </c>
      <c r="N31" s="17">
        <f>SUM(M30:M31)</f>
        <v>0</v>
      </c>
      <c r="O31" s="24"/>
      <c r="P31" s="25" cm="1">
        <f t="array" ref="P31">IF(N31=0,0,_xlfn.XLOOKUP(N31,Data!$GC$1:$GC$83,_xlfn.XLOOKUP(ROUND(O31,0),Data!$GC$1:$IH$1,Data!$GC$1:$IH$83,TRUE)))</f>
        <v>0</v>
      </c>
      <c r="Q31" s="26" t="str">
        <f>IF(R31&lt;&gt;1,VLOOKUP(O31,Indeling,2),"Instap")</f>
        <v/>
      </c>
    </row>
    <row r="32" spans="1:19" ht="18">
      <c r="A32">
        <v>15</v>
      </c>
      <c r="B32" s="15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17">
        <f t="shared" si="1"/>
        <v>0</v>
      </c>
      <c r="N32" s="43"/>
      <c r="O32" s="30"/>
      <c r="P32" s="18"/>
      <c r="Q32" s="20"/>
    </row>
    <row r="33" spans="1:17" ht="18">
      <c r="B33" s="21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17">
        <f t="shared" si="1"/>
        <v>0</v>
      </c>
      <c r="N33" s="17">
        <f>SUM(M32:M33)</f>
        <v>0</v>
      </c>
      <c r="O33" s="24"/>
      <c r="P33" s="25" cm="1">
        <f t="array" ref="P33">IF(N33=0,0,_xlfn.XLOOKUP(N33,Data!$GC$1:$GC$83,_xlfn.XLOOKUP(ROUND(O33,0),Data!$GC$1:$IH$1,Data!$GC$1:$IH$83,TRUE)))</f>
        <v>0</v>
      </c>
      <c r="Q33" s="26" t="str">
        <f>IF(R33&lt;&gt;1,VLOOKUP(O33,Indeling,2),"Instap")</f>
        <v/>
      </c>
    </row>
    <row r="34" spans="1:17" ht="18">
      <c r="A34">
        <v>16</v>
      </c>
      <c r="B34" s="15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17">
        <f t="shared" si="1"/>
        <v>0</v>
      </c>
      <c r="N34" s="43"/>
      <c r="O34" s="30"/>
      <c r="P34" s="18"/>
      <c r="Q34" s="20"/>
    </row>
    <row r="35" spans="1:17" ht="18">
      <c r="B35" s="21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17">
        <f t="shared" si="1"/>
        <v>0</v>
      </c>
      <c r="N35" s="17">
        <f>SUM(M34:M35)</f>
        <v>0</v>
      </c>
      <c r="O35" s="24"/>
      <c r="P35" s="25" cm="1">
        <f t="array" ref="P35">IF(N35=0,0,_xlfn.XLOOKUP(N35,Data!$GC$1:$GC$83,_xlfn.XLOOKUP(ROUND(O35,0),Data!$GC$1:$IH$1,Data!$GC$1:$IH$83,TRUE)))</f>
        <v>0</v>
      </c>
      <c r="Q35" s="26" t="str">
        <f>IF(R35&lt;&gt;1,VLOOKUP(O35,Indeling,2),"Instap")</f>
        <v/>
      </c>
    </row>
    <row r="36" spans="1:17" ht="18">
      <c r="A36">
        <v>17</v>
      </c>
      <c r="B36" s="15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17">
        <f t="shared" si="1"/>
        <v>0</v>
      </c>
      <c r="N36" s="43"/>
      <c r="O36" s="30"/>
      <c r="P36" s="18"/>
      <c r="Q36" s="20"/>
    </row>
    <row r="37" spans="1:17" ht="18">
      <c r="B37" s="21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17">
        <f t="shared" si="1"/>
        <v>0</v>
      </c>
      <c r="N37" s="17">
        <f>SUM(M36:M37)</f>
        <v>0</v>
      </c>
      <c r="O37" s="24"/>
      <c r="P37" s="25" cm="1">
        <f t="array" ref="P37">IF(N37=0,0,_xlfn.XLOOKUP(N37,Data!$GC$1:$GC$83,_xlfn.XLOOKUP(ROUND(O37,0),Data!$GC$1:$IH$1,Data!$GC$1:$IH$83,TRUE)))</f>
        <v>0</v>
      </c>
      <c r="Q37" s="26" t="str">
        <f>IF(R37&lt;&gt;1,VLOOKUP(O37,Indeling,2),"Instap")</f>
        <v/>
      </c>
    </row>
    <row r="38" spans="1:17" ht="18">
      <c r="A38">
        <v>18</v>
      </c>
      <c r="B38" s="15" t="s">
        <v>32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17">
        <f t="shared" ref="M38:M45" si="2">SUM(C38:L38)</f>
        <v>0</v>
      </c>
      <c r="N38" s="43"/>
      <c r="O38" s="30"/>
      <c r="P38" s="18"/>
      <c r="Q38" s="20"/>
    </row>
    <row r="39" spans="1:17" ht="18">
      <c r="B39" s="21" t="s">
        <v>33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17">
        <f t="shared" si="2"/>
        <v>0</v>
      </c>
      <c r="N39" s="17">
        <f>SUM(M38:M39)</f>
        <v>0</v>
      </c>
      <c r="O39" s="24"/>
      <c r="P39" s="25" cm="1">
        <f t="array" ref="P39">IF(N39=0,0,_xlfn.XLOOKUP(N39,Data!$GC$1:$GC$83,_xlfn.XLOOKUP(ROUND(O39,0),Data!$GC$1:$IH$1,Data!$GC$1:$IH$83,TRUE)))</f>
        <v>0</v>
      </c>
      <c r="Q39" s="26" t="str">
        <f>IF(R39&lt;&gt;1,VLOOKUP(O39,Indeling,2),"Instap")</f>
        <v/>
      </c>
    </row>
    <row r="40" spans="1:17" ht="18">
      <c r="A40">
        <v>19</v>
      </c>
      <c r="B40" s="15" t="s">
        <v>34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7">
        <f t="shared" si="2"/>
        <v>0</v>
      </c>
      <c r="N40" s="43"/>
      <c r="O40" s="30"/>
      <c r="P40" s="18"/>
      <c r="Q40" s="20"/>
    </row>
    <row r="41" spans="1:17" ht="18">
      <c r="B41" s="21" t="s">
        <v>33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17">
        <f t="shared" si="2"/>
        <v>0</v>
      </c>
      <c r="N41" s="17">
        <f>SUM(M40:M41)</f>
        <v>0</v>
      </c>
      <c r="O41" s="24"/>
      <c r="P41" s="25" cm="1">
        <f t="array" ref="P41">IF(N41=0,0,_xlfn.XLOOKUP(N41,Data!$GC$1:$GC$83,_xlfn.XLOOKUP(ROUND(O41,0),Data!$GC$1:$IH$1,Data!$GC$1:$IH$83,TRUE)))</f>
        <v>0</v>
      </c>
      <c r="Q41" s="26" t="str">
        <f>IF(R41&lt;&gt;1,VLOOKUP(O41,Indeling,2),"Instap")</f>
        <v/>
      </c>
    </row>
    <row r="42" spans="1:17" ht="18">
      <c r="A42">
        <v>20</v>
      </c>
      <c r="B42" s="15" t="s">
        <v>35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17">
        <f t="shared" si="2"/>
        <v>0</v>
      </c>
      <c r="N42" s="43"/>
      <c r="O42" s="30"/>
      <c r="P42" s="18"/>
      <c r="Q42" s="20"/>
    </row>
    <row r="43" spans="1:17" ht="18">
      <c r="B43" s="21" t="s">
        <v>33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17">
        <f t="shared" si="2"/>
        <v>0</v>
      </c>
      <c r="N43" s="17">
        <f>SUM(M42:M43)</f>
        <v>0</v>
      </c>
      <c r="O43" s="24"/>
      <c r="P43" s="25" cm="1">
        <f t="array" ref="P43">IF(N43=0,0,_xlfn.XLOOKUP(N43,Data!$GC$1:$GC$83,_xlfn.XLOOKUP(ROUND(O43,0),Data!$GC$1:$IH$1,Data!$GC$1:$IH$83,TRUE)))</f>
        <v>0</v>
      </c>
      <c r="Q43" s="26" t="str">
        <f>IF(R43&lt;&gt;1,VLOOKUP(O43,Indeling,2),"Instap")</f>
        <v/>
      </c>
    </row>
    <row r="44" spans="1:17" ht="18">
      <c r="A44">
        <v>21</v>
      </c>
      <c r="B44" s="15" t="s">
        <v>36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17">
        <f t="shared" si="2"/>
        <v>0</v>
      </c>
      <c r="N44" s="43"/>
      <c r="O44" s="30"/>
      <c r="P44" s="18"/>
      <c r="Q44" s="20"/>
    </row>
    <row r="45" spans="1:17" ht="18">
      <c r="B45" s="21" t="s">
        <v>33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17">
        <f t="shared" si="2"/>
        <v>0</v>
      </c>
      <c r="N45" s="17">
        <f>SUM(M44:M45)</f>
        <v>0</v>
      </c>
      <c r="O45" s="24"/>
      <c r="P45" s="25" cm="1">
        <f t="array" ref="P45">IF(N45=0,0,_xlfn.XLOOKUP(N45,Data!$GC$1:$GC$83,_xlfn.XLOOKUP(ROUND(O45,0),Data!$GC$1:$IH$1,Data!$GC$1:$IH$83,TRUE)))</f>
        <v>0</v>
      </c>
      <c r="Q45" s="26" t="str">
        <f>IF(R45&lt;&gt;1,VLOOKUP(O45,Indeling,2),"Instap")</f>
        <v/>
      </c>
    </row>
    <row r="46" spans="1:17">
      <c r="L46" s="73" t="s">
        <v>37</v>
      </c>
      <c r="M46" s="73"/>
      <c r="N46" s="73"/>
      <c r="O46" s="74"/>
      <c r="P46" s="13" t="str">
        <f>IF(P47&gt;0,SUM(P5:P45)+0.0000000001,"")</f>
        <v/>
      </c>
    </row>
    <row r="47" spans="1:17">
      <c r="L47" s="68" t="s">
        <v>38</v>
      </c>
      <c r="M47" s="68"/>
      <c r="N47" s="68"/>
      <c r="O47" s="69"/>
      <c r="P47" s="4">
        <f>COUNTIF(N4:N45,"&gt;0")</f>
        <v>0</v>
      </c>
    </row>
    <row r="48" spans="1:17">
      <c r="L48" s="68" t="s">
        <v>39</v>
      </c>
      <c r="M48" s="68"/>
      <c r="N48" s="68"/>
      <c r="O48" s="69"/>
      <c r="P48" s="35">
        <f>IF(P47&gt;0,P46/P47,0)</f>
        <v>0</v>
      </c>
    </row>
    <row r="148" spans="16:16">
      <c r="P148" s="36"/>
    </row>
    <row r="201" spans="15:15">
      <c r="O201" s="37"/>
    </row>
    <row r="248" spans="16:16">
      <c r="P248" s="36"/>
    </row>
  </sheetData>
  <sheetProtection sheet="1" selectLockedCells="1"/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14000000000000001" right="0.13" top="0.17" bottom="0.17" header="0.51181102362204722" footer="0.51181102362204722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0445-A63D-44F3-BE61-E884411B33DC}">
  <sheetPr codeName="Blad11">
    <tabColor theme="5" tint="0.39997558519241921"/>
    <pageSetUpPr fitToPage="1"/>
  </sheetPr>
  <dimension ref="A1:S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33" customWidth="1"/>
    <col min="13" max="13" width="4.44140625" style="38" customWidth="1"/>
    <col min="14" max="14" width="6.77734375" style="38" customWidth="1"/>
    <col min="15" max="15" width="5.77734375" style="38" customWidth="1"/>
    <col min="16" max="16" width="6.6640625" style="1" customWidth="1"/>
    <col min="17" max="17" width="7.44140625" customWidth="1"/>
  </cols>
  <sheetData>
    <row r="1" spans="1:19" ht="30">
      <c r="B1" s="77" t="s">
        <v>96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1" t="s">
        <v>1</v>
      </c>
      <c r="N1" s="71"/>
      <c r="O1" s="71"/>
      <c r="P1" s="72" t="str">
        <f>VLOOKUP(Data!B1:B1,maand,2)</f>
        <v>april 2026</v>
      </c>
      <c r="Q1" s="72"/>
    </row>
    <row r="2" spans="1:19">
      <c r="A2" s="1"/>
      <c r="B2" s="2"/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6"/>
      <c r="N2" s="6"/>
      <c r="O2" s="6"/>
      <c r="P2" s="2"/>
      <c r="Q2" s="2"/>
      <c r="R2" s="8"/>
      <c r="S2" s="9"/>
    </row>
    <row r="3" spans="1:19">
      <c r="A3" s="10"/>
      <c r="B3" s="11" t="s">
        <v>12</v>
      </c>
      <c r="C3" s="3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5" t="s">
        <v>22</v>
      </c>
      <c r="M3" s="12" t="s">
        <v>23</v>
      </c>
      <c r="N3" s="12" t="s">
        <v>24</v>
      </c>
      <c r="O3" s="12" t="s">
        <v>25</v>
      </c>
      <c r="P3" s="11" t="s">
        <v>26</v>
      </c>
      <c r="Q3" s="14" t="s">
        <v>27</v>
      </c>
      <c r="S3" s="9"/>
    </row>
    <row r="4" spans="1:19" ht="18">
      <c r="A4">
        <v>1</v>
      </c>
      <c r="B4" s="15" t="s">
        <v>97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7">
        <f t="shared" ref="M4:M11" si="0">SUM(C4:L4)</f>
        <v>0</v>
      </c>
      <c r="N4" s="41"/>
      <c r="O4" s="19"/>
      <c r="P4" s="18"/>
      <c r="Q4" s="20"/>
      <c r="S4" s="9"/>
    </row>
    <row r="5" spans="1:19" ht="18">
      <c r="B5" s="21" t="s">
        <v>98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17">
        <f t="shared" si="0"/>
        <v>0</v>
      </c>
      <c r="N5" s="17">
        <f>SUM(M4:M5)</f>
        <v>0</v>
      </c>
      <c r="O5" s="24">
        <v>193.286</v>
      </c>
      <c r="P5" s="25" cm="1">
        <f t="array" ref="P5">IF(N5=0,0,_xlfn.XLOOKUP(N5,Data!$GC$1:$GC$83,_xlfn.XLOOKUP(ROUND(O5,0),Data!$GC$1:$IH$1,Data!$GC$1:$IH$83,TRUE)))</f>
        <v>0</v>
      </c>
      <c r="Q5" s="26" t="str">
        <f>IF(R5&lt;&gt;1,VLOOKUP(O5,Indeling,2),"Instap")</f>
        <v>ERE</v>
      </c>
      <c r="S5" s="9"/>
    </row>
    <row r="6" spans="1:19" ht="18">
      <c r="A6">
        <v>2</v>
      </c>
      <c r="B6" s="15" t="s">
        <v>99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17">
        <f t="shared" si="0"/>
        <v>0</v>
      </c>
      <c r="N6" s="43"/>
      <c r="O6" s="30"/>
      <c r="P6" s="18"/>
      <c r="Q6" s="31"/>
      <c r="S6" s="9"/>
    </row>
    <row r="7" spans="1:19" ht="18">
      <c r="B7" s="21" t="s">
        <v>100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17">
        <f t="shared" si="0"/>
        <v>0</v>
      </c>
      <c r="N7" s="17">
        <f>SUM(M6:M7)</f>
        <v>0</v>
      </c>
      <c r="O7" s="24">
        <v>196.875</v>
      </c>
      <c r="P7" s="25" cm="1">
        <f t="array" ref="P7">IF(N7=0,0,_xlfn.XLOOKUP(N7,Data!$GC$1:$GC$83,_xlfn.XLOOKUP(ROUND(O7,0),Data!$GC$1:$IH$1,Data!$GC$1:$IH$83,TRUE)))</f>
        <v>0</v>
      </c>
      <c r="Q7" s="26" t="str">
        <f>IF(R7&lt;&gt;1,VLOOKUP(O7,Indeling,2),"Instap")</f>
        <v>ERE</v>
      </c>
      <c r="S7" s="9"/>
    </row>
    <row r="8" spans="1:19" ht="18">
      <c r="A8">
        <v>3</v>
      </c>
      <c r="B8" s="15" t="s">
        <v>101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17">
        <f t="shared" si="0"/>
        <v>0</v>
      </c>
      <c r="N8" s="43"/>
      <c r="O8" s="30"/>
      <c r="P8" s="18"/>
      <c r="Q8" s="31"/>
      <c r="S8" s="9"/>
    </row>
    <row r="9" spans="1:19" ht="18">
      <c r="B9" s="21" t="s">
        <v>102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17">
        <f t="shared" si="0"/>
        <v>0</v>
      </c>
      <c r="N9" s="17">
        <f>SUM(M8:M9)</f>
        <v>0</v>
      </c>
      <c r="O9" s="24">
        <v>193.25</v>
      </c>
      <c r="P9" s="25" cm="1">
        <f t="array" ref="P9">IF(N9=0,0,_xlfn.XLOOKUP(N9,Data!$GC$1:$GC$83,_xlfn.XLOOKUP(ROUND(O9,0),Data!$GC$1:$IH$1,Data!$GC$1:$IH$83,TRUE)))</f>
        <v>0</v>
      </c>
      <c r="Q9" s="26" t="str">
        <f>IF(R9&lt;&gt;1,VLOOKUP(O9,Indeling,2),"Instap")</f>
        <v>ERE</v>
      </c>
      <c r="S9" s="9"/>
    </row>
    <row r="10" spans="1:19" ht="18">
      <c r="A10">
        <v>4</v>
      </c>
      <c r="B10" s="15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7">
        <f t="shared" si="0"/>
        <v>0</v>
      </c>
      <c r="N10" s="43"/>
      <c r="O10" s="30"/>
      <c r="P10" s="18"/>
      <c r="Q10" s="31"/>
      <c r="S10" s="9"/>
    </row>
    <row r="11" spans="1:19" ht="18">
      <c r="B11" s="21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7">
        <f t="shared" si="0"/>
        <v>0</v>
      </c>
      <c r="N11" s="17">
        <f>SUM(M10:M11)</f>
        <v>0</v>
      </c>
      <c r="O11" s="24"/>
      <c r="P11" s="25" cm="1">
        <f t="array" ref="P11">IF(N11=0,0,_xlfn.XLOOKUP(N11,Data!$GC$1:$GC$83,_xlfn.XLOOKUP(ROUND(O11,0),Data!$GC$1:$IH$1,Data!$GC$1:$IH$83,TRUE)))</f>
        <v>0</v>
      </c>
      <c r="Q11" s="26" t="str">
        <f>IF(R11&lt;&gt;1,VLOOKUP(O11,Indeling,2),"Instap")</f>
        <v/>
      </c>
      <c r="S11" s="9"/>
    </row>
    <row r="12" spans="1:19" ht="18">
      <c r="A12">
        <v>5</v>
      </c>
      <c r="B12" s="15"/>
      <c r="C12" s="27"/>
      <c r="D12" s="27"/>
      <c r="E12" s="27"/>
      <c r="F12" s="27"/>
      <c r="G12" s="27"/>
      <c r="H12" s="27"/>
      <c r="I12" s="42"/>
      <c r="J12" s="27"/>
      <c r="K12" s="27"/>
      <c r="L12" s="27"/>
      <c r="M12" s="17">
        <f>SUM(C12:L12)</f>
        <v>0</v>
      </c>
      <c r="N12" s="43"/>
      <c r="O12" s="30"/>
      <c r="P12" s="18"/>
      <c r="Q12" s="31"/>
      <c r="S12" s="9"/>
    </row>
    <row r="13" spans="1:19" ht="18">
      <c r="B13" s="21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17">
        <f t="shared" ref="M13:M14" si="1">SUM(C13:L13)</f>
        <v>0</v>
      </c>
      <c r="N13" s="17">
        <f>SUM(M12:M13)</f>
        <v>0</v>
      </c>
      <c r="O13" s="24"/>
      <c r="P13" s="25" cm="1">
        <f t="array" ref="P13">IF(N13=0,0,_xlfn.XLOOKUP(N13,Data!$GC$1:$GC$83,_xlfn.XLOOKUP(ROUND(O13,0),Data!$GC$1:$IH$1,Data!$GC$1:$IH$83,TRUE)))</f>
        <v>0</v>
      </c>
      <c r="Q13" s="26" t="str">
        <f>IF(R13&lt;&gt;1,VLOOKUP(O13,Indeling,2),"Instap")</f>
        <v/>
      </c>
      <c r="S13" s="9"/>
    </row>
    <row r="14" spans="1:19" ht="18">
      <c r="A14">
        <v>6</v>
      </c>
      <c r="B14" s="15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17">
        <f t="shared" si="1"/>
        <v>0</v>
      </c>
      <c r="N14" s="43"/>
      <c r="O14" s="30"/>
      <c r="P14" s="18"/>
      <c r="Q14" s="31"/>
      <c r="S14" s="9"/>
    </row>
    <row r="15" spans="1:19" ht="18">
      <c r="B15" s="21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17">
        <f t="shared" ref="M15:M37" si="2">SUM(C15:L15)</f>
        <v>0</v>
      </c>
      <c r="N15" s="17">
        <f>SUM(M14:M15)</f>
        <v>0</v>
      </c>
      <c r="O15" s="24"/>
      <c r="P15" s="25" cm="1">
        <f t="array" ref="P15">IF(N15=0,0,_xlfn.XLOOKUP(N15,Data!$GC$1:$GC$83,_xlfn.XLOOKUP(ROUND(O15,0),Data!$GC$1:$IH$1,Data!$GC$1:$IH$83,TRUE)))</f>
        <v>0</v>
      </c>
      <c r="Q15" s="26" t="str">
        <f>IF(R15&lt;&gt;1,VLOOKUP(O15,Indeling,2),"Instap")</f>
        <v/>
      </c>
      <c r="S15" s="9"/>
    </row>
    <row r="16" spans="1:19" ht="18">
      <c r="A16">
        <v>7</v>
      </c>
      <c r="B16" s="15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17">
        <f t="shared" si="2"/>
        <v>0</v>
      </c>
      <c r="N16" s="43"/>
      <c r="O16" s="30"/>
      <c r="P16" s="18"/>
      <c r="Q16" s="20"/>
      <c r="S16" s="9"/>
    </row>
    <row r="17" spans="1:19" ht="18">
      <c r="B17" s="21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17">
        <f t="shared" si="2"/>
        <v>0</v>
      </c>
      <c r="N17" s="17">
        <f>SUM(M16:M17)</f>
        <v>0</v>
      </c>
      <c r="O17" s="24"/>
      <c r="P17" s="25" cm="1">
        <f t="array" ref="P17">IF(N17=0,0,_xlfn.XLOOKUP(N17,Data!$GC$1:$GC$83,_xlfn.XLOOKUP(ROUND(O17,0),Data!$GC$1:$IH$1,Data!$GC$1:$IH$83,TRUE)))</f>
        <v>0</v>
      </c>
      <c r="Q17" s="26" t="str">
        <f>IF(R17&lt;&gt;1,VLOOKUP(O17,Indeling,2),"Instap")</f>
        <v/>
      </c>
      <c r="S17" s="9"/>
    </row>
    <row r="18" spans="1:19" ht="18">
      <c r="A18">
        <v>8</v>
      </c>
      <c r="B18" s="15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17">
        <f t="shared" si="2"/>
        <v>0</v>
      </c>
      <c r="N18" s="43"/>
      <c r="O18" s="30"/>
      <c r="P18" s="18"/>
      <c r="Q18" s="20"/>
      <c r="S18" s="9"/>
    </row>
    <row r="19" spans="1:19" ht="18">
      <c r="B19" s="21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17">
        <f t="shared" si="2"/>
        <v>0</v>
      </c>
      <c r="N19" s="17">
        <f>SUM(M18:M19)</f>
        <v>0</v>
      </c>
      <c r="O19" s="24"/>
      <c r="P19" s="25" cm="1">
        <f t="array" ref="P19">IF(N19=0,0,_xlfn.XLOOKUP(N19,Data!$GC$1:$GC$83,_xlfn.XLOOKUP(ROUND(O19,0),Data!$GC$1:$IH$1,Data!$GC$1:$IH$83,TRUE)))</f>
        <v>0</v>
      </c>
      <c r="Q19" s="26" t="str">
        <f>IF(R19&lt;&gt;1,VLOOKUP(O19,Indeling,2),"Instap")</f>
        <v/>
      </c>
      <c r="S19" s="9"/>
    </row>
    <row r="20" spans="1:19" ht="18">
      <c r="A20">
        <v>9</v>
      </c>
      <c r="B20" s="15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17">
        <f t="shared" si="2"/>
        <v>0</v>
      </c>
      <c r="N20" s="43"/>
      <c r="O20" s="30"/>
      <c r="P20" s="18"/>
      <c r="Q20" s="20"/>
      <c r="S20" s="9"/>
    </row>
    <row r="21" spans="1:19" ht="18">
      <c r="B21" s="21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17">
        <f t="shared" si="2"/>
        <v>0</v>
      </c>
      <c r="N21" s="17">
        <f>SUM(M20:M21)</f>
        <v>0</v>
      </c>
      <c r="O21" s="24"/>
      <c r="P21" s="25" cm="1">
        <f t="array" ref="P21">IF(N21=0,0,_xlfn.XLOOKUP(N21,Data!$GC$1:$GC$83,_xlfn.XLOOKUP(ROUND(O21,0),Data!$GC$1:$IH$1,Data!$GC$1:$IH$83,TRUE)))</f>
        <v>0</v>
      </c>
      <c r="Q21" s="26" t="str">
        <f>IF(R21&lt;&gt;1,VLOOKUP(O21,Indeling,2),"Instap")</f>
        <v/>
      </c>
      <c r="S21" s="9"/>
    </row>
    <row r="22" spans="1:19" ht="18">
      <c r="A22">
        <v>10</v>
      </c>
      <c r="B22" s="15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17">
        <f t="shared" si="2"/>
        <v>0</v>
      </c>
      <c r="N22" s="43"/>
      <c r="O22" s="30"/>
      <c r="P22" s="18"/>
      <c r="Q22" s="20"/>
      <c r="S22" s="9"/>
    </row>
    <row r="23" spans="1:19" ht="18">
      <c r="B23" s="21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17">
        <f t="shared" si="2"/>
        <v>0</v>
      </c>
      <c r="N23" s="17">
        <f>SUM(M22:M23)</f>
        <v>0</v>
      </c>
      <c r="O23" s="24"/>
      <c r="P23" s="25" cm="1">
        <f t="array" ref="P23">IF(N23=0,0,_xlfn.XLOOKUP(N23,Data!$GC$1:$GC$83,_xlfn.XLOOKUP(ROUND(O23,0),Data!$GC$1:$IH$1,Data!$GC$1:$IH$83,TRUE)))</f>
        <v>0</v>
      </c>
      <c r="Q23" s="26" t="str">
        <f>IF(R23&lt;&gt;1,VLOOKUP(O23,Indeling,2),"Instap")</f>
        <v/>
      </c>
      <c r="S23" s="9"/>
    </row>
    <row r="24" spans="1:19" ht="18">
      <c r="A24">
        <v>11</v>
      </c>
      <c r="B24" s="15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17">
        <f t="shared" si="2"/>
        <v>0</v>
      </c>
      <c r="N24" s="43"/>
      <c r="O24" s="30"/>
      <c r="P24" s="18"/>
      <c r="Q24" s="20"/>
      <c r="S24" s="9"/>
    </row>
    <row r="25" spans="1:19" ht="18">
      <c r="B25" s="21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7">
        <f t="shared" si="2"/>
        <v>0</v>
      </c>
      <c r="N25" s="17">
        <f>SUM(M24:M25)</f>
        <v>0</v>
      </c>
      <c r="O25" s="24"/>
      <c r="P25" s="25" cm="1">
        <f t="array" ref="P25">IF(N25=0,0,_xlfn.XLOOKUP(N25,Data!$GC$1:$GC$83,_xlfn.XLOOKUP(ROUND(O25,0),Data!$GC$1:$IH$1,Data!$GC$1:$IH$83,TRUE)))</f>
        <v>0</v>
      </c>
      <c r="Q25" s="26" t="str">
        <f>IF(R25&lt;&gt;1,VLOOKUP(O25,Indeling,2),"Instap")</f>
        <v/>
      </c>
      <c r="S25" s="9"/>
    </row>
    <row r="26" spans="1:19" ht="18">
      <c r="A26">
        <v>12</v>
      </c>
      <c r="B26" s="1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17">
        <f t="shared" si="2"/>
        <v>0</v>
      </c>
      <c r="N26" s="43"/>
      <c r="O26" s="30"/>
      <c r="P26" s="18"/>
      <c r="Q26" s="20"/>
      <c r="S26" s="9"/>
    </row>
    <row r="27" spans="1:19" ht="18">
      <c r="B27" s="21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17">
        <f t="shared" si="2"/>
        <v>0</v>
      </c>
      <c r="N27" s="17">
        <f>SUM(M26:M27)</f>
        <v>0</v>
      </c>
      <c r="O27" s="24"/>
      <c r="P27" s="25" cm="1">
        <f t="array" ref="P27">IF(N27=0,0,_xlfn.XLOOKUP(N27,Data!$GC$1:$GC$83,_xlfn.XLOOKUP(ROUND(O27,0),Data!$GC$1:$IH$1,Data!$GC$1:$IH$83,TRUE)))</f>
        <v>0</v>
      </c>
      <c r="Q27" s="26" t="str">
        <f>IF(R27&lt;&gt;1,VLOOKUP(O27,Indeling,2),"Instap")</f>
        <v/>
      </c>
      <c r="S27" s="9"/>
    </row>
    <row r="28" spans="1:19" ht="18">
      <c r="A28">
        <v>13</v>
      </c>
      <c r="B28" s="15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7">
        <f t="shared" si="2"/>
        <v>0</v>
      </c>
      <c r="N28" s="43"/>
      <c r="O28" s="30"/>
      <c r="P28" s="18"/>
      <c r="Q28" s="20"/>
      <c r="S28" s="9"/>
    </row>
    <row r="29" spans="1:19" ht="18">
      <c r="B29" s="21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17">
        <f t="shared" si="2"/>
        <v>0</v>
      </c>
      <c r="N29" s="17">
        <f>SUM(M28:M29)</f>
        <v>0</v>
      </c>
      <c r="O29" s="24"/>
      <c r="P29" s="25" cm="1">
        <f t="array" ref="P29">IF(N29=0,0,_xlfn.XLOOKUP(N29,Data!$GC$1:$GC$83,_xlfn.XLOOKUP(ROUND(O29,0),Data!$GC$1:$IH$1,Data!$GC$1:$IH$83,TRUE)))</f>
        <v>0</v>
      </c>
      <c r="Q29" s="26" t="str">
        <f>IF(R29&lt;&gt;1,VLOOKUP(O29,Indeling,2),"Instap")</f>
        <v/>
      </c>
      <c r="S29" s="9"/>
    </row>
    <row r="30" spans="1:19" ht="18">
      <c r="A30">
        <v>14</v>
      </c>
      <c r="B30" s="1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17">
        <f t="shared" si="2"/>
        <v>0</v>
      </c>
      <c r="N30" s="43"/>
      <c r="O30" s="30"/>
      <c r="P30" s="18"/>
      <c r="Q30" s="20"/>
      <c r="S30" s="9"/>
    </row>
    <row r="31" spans="1:19" ht="18">
      <c r="B31" s="21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17">
        <f t="shared" si="2"/>
        <v>0</v>
      </c>
      <c r="N31" s="17">
        <f>SUM(M30:M31)</f>
        <v>0</v>
      </c>
      <c r="O31" s="24"/>
      <c r="P31" s="25" cm="1">
        <f t="array" ref="P31">IF(N31=0,0,_xlfn.XLOOKUP(N31,Data!$GC$1:$GC$83,_xlfn.XLOOKUP(ROUND(O31,0),Data!$GC$1:$IH$1,Data!$GC$1:$IH$83,TRUE)))</f>
        <v>0</v>
      </c>
      <c r="Q31" s="26" t="str">
        <f>IF(R31&lt;&gt;1,VLOOKUP(O31,Indeling,2),"Instap")</f>
        <v/>
      </c>
      <c r="S31" s="9"/>
    </row>
    <row r="32" spans="1:19" ht="18">
      <c r="A32">
        <v>15</v>
      </c>
      <c r="B32" s="15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17">
        <f t="shared" si="2"/>
        <v>0</v>
      </c>
      <c r="N32" s="43"/>
      <c r="O32" s="30"/>
      <c r="P32" s="18"/>
      <c r="Q32" s="20"/>
      <c r="S32" s="9"/>
    </row>
    <row r="33" spans="1:19" ht="18">
      <c r="B33" s="21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17">
        <f t="shared" si="2"/>
        <v>0</v>
      </c>
      <c r="N33" s="17">
        <f>SUM(M32:M33)</f>
        <v>0</v>
      </c>
      <c r="O33" s="24"/>
      <c r="P33" s="25" cm="1">
        <f t="array" ref="P33">IF(N33=0,0,_xlfn.XLOOKUP(N33,Data!$GC$1:$GC$83,_xlfn.XLOOKUP(ROUND(O33,0),Data!$GC$1:$IH$1,Data!$GC$1:$IH$83,TRUE)))</f>
        <v>0</v>
      </c>
      <c r="Q33" s="26" t="str">
        <f>IF(R33&lt;&gt;1,VLOOKUP(O33,Indeling,2),"Instap")</f>
        <v/>
      </c>
      <c r="S33" s="9"/>
    </row>
    <row r="34" spans="1:19" ht="18">
      <c r="A34">
        <v>16</v>
      </c>
      <c r="B34" s="15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17">
        <f t="shared" si="2"/>
        <v>0</v>
      </c>
      <c r="N34" s="43"/>
      <c r="O34" s="30"/>
      <c r="P34" s="18"/>
      <c r="Q34" s="20"/>
      <c r="S34" s="9"/>
    </row>
    <row r="35" spans="1:19" ht="18">
      <c r="B35" s="21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17">
        <f t="shared" si="2"/>
        <v>0</v>
      </c>
      <c r="N35" s="17">
        <f>SUM(M34:M35)</f>
        <v>0</v>
      </c>
      <c r="O35" s="24"/>
      <c r="P35" s="25" cm="1">
        <f t="array" ref="P35">IF(N35=0,0,_xlfn.XLOOKUP(N35,Data!$GC$1:$GC$83,_xlfn.XLOOKUP(ROUND(O35,0),Data!$GC$1:$IH$1,Data!$GC$1:$IH$83,TRUE)))</f>
        <v>0</v>
      </c>
      <c r="Q35" s="26" t="str">
        <f>IF(R35&lt;&gt;1,VLOOKUP(O35,Indeling,2),"Instap")</f>
        <v/>
      </c>
      <c r="S35" s="9"/>
    </row>
    <row r="36" spans="1:19" ht="18">
      <c r="A36">
        <v>17</v>
      </c>
      <c r="B36" s="15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17">
        <f t="shared" si="2"/>
        <v>0</v>
      </c>
      <c r="N36" s="43"/>
      <c r="O36" s="30"/>
      <c r="P36" s="18"/>
      <c r="Q36" s="20"/>
      <c r="S36" s="9"/>
    </row>
    <row r="37" spans="1:19" ht="18">
      <c r="B37" s="21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17">
        <f t="shared" si="2"/>
        <v>0</v>
      </c>
      <c r="N37" s="17">
        <f>SUM(M36:M37)</f>
        <v>0</v>
      </c>
      <c r="O37" s="24"/>
      <c r="P37" s="25" cm="1">
        <f t="array" ref="P37">IF(N37=0,0,_xlfn.XLOOKUP(N37,Data!$GC$1:$GC$83,_xlfn.XLOOKUP(ROUND(O37,0),Data!$GC$1:$IH$1,Data!$GC$1:$IH$83,TRUE)))</f>
        <v>0</v>
      </c>
      <c r="Q37" s="26" t="str">
        <f>IF(R37&lt;&gt;1,VLOOKUP(O37,Indeling,2),"Instap")</f>
        <v/>
      </c>
      <c r="S37" s="9"/>
    </row>
    <row r="38" spans="1:19" ht="18">
      <c r="A38">
        <v>18</v>
      </c>
      <c r="B38" s="15" t="s">
        <v>32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17">
        <f t="shared" ref="M38:M45" si="3">SUM(C38:L38)</f>
        <v>0</v>
      </c>
      <c r="N38" s="43"/>
      <c r="O38" s="30"/>
      <c r="P38" s="18"/>
      <c r="Q38" s="20"/>
    </row>
    <row r="39" spans="1:19" ht="18">
      <c r="B39" s="21" t="s">
        <v>33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17">
        <f t="shared" si="3"/>
        <v>0</v>
      </c>
      <c r="N39" s="17">
        <f>SUM(M38:M39)</f>
        <v>0</v>
      </c>
      <c r="O39" s="24"/>
      <c r="P39" s="25" cm="1">
        <f t="array" ref="P39">IF(N39=0,0,_xlfn.XLOOKUP(N39,Data!$GC$1:$GC$83,_xlfn.XLOOKUP(ROUND(O39,0),Data!$GC$1:$IH$1,Data!$GC$1:$IH$83,TRUE)))</f>
        <v>0</v>
      </c>
      <c r="Q39" s="26" t="str">
        <f>IF(R39&lt;&gt;1,VLOOKUP(O39,Indeling,2),"Instap")</f>
        <v/>
      </c>
    </row>
    <row r="40" spans="1:19" ht="18">
      <c r="A40">
        <v>19</v>
      </c>
      <c r="B40" s="15" t="s">
        <v>34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7">
        <f t="shared" si="3"/>
        <v>0</v>
      </c>
      <c r="N40" s="43"/>
      <c r="O40" s="30"/>
      <c r="P40" s="18"/>
      <c r="Q40" s="20"/>
    </row>
    <row r="41" spans="1:19" ht="18">
      <c r="B41" s="21" t="s">
        <v>33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17">
        <f t="shared" si="3"/>
        <v>0</v>
      </c>
      <c r="N41" s="17">
        <f>SUM(M40:M41)</f>
        <v>0</v>
      </c>
      <c r="O41" s="24"/>
      <c r="P41" s="25" cm="1">
        <f t="array" ref="P41">IF(N41=0,0,_xlfn.XLOOKUP(N41,Data!$GC$1:$GC$83,_xlfn.XLOOKUP(ROUND(O41,0),Data!$GC$1:$IH$1,Data!$GC$1:$IH$83,TRUE)))</f>
        <v>0</v>
      </c>
      <c r="Q41" s="26" t="str">
        <f>IF(R41&lt;&gt;1,VLOOKUP(O41,Indeling,2),"Instap")</f>
        <v/>
      </c>
    </row>
    <row r="42" spans="1:19" ht="18">
      <c r="A42">
        <v>20</v>
      </c>
      <c r="B42" s="15" t="s">
        <v>35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17">
        <f t="shared" si="3"/>
        <v>0</v>
      </c>
      <c r="N42" s="43"/>
      <c r="O42" s="30"/>
      <c r="P42" s="18"/>
      <c r="Q42" s="20"/>
    </row>
    <row r="43" spans="1:19" ht="18">
      <c r="B43" s="21" t="s">
        <v>33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17">
        <f t="shared" si="3"/>
        <v>0</v>
      </c>
      <c r="N43" s="17">
        <f>SUM(M42:M43)</f>
        <v>0</v>
      </c>
      <c r="O43" s="24"/>
      <c r="P43" s="25" cm="1">
        <f t="array" ref="P43">IF(N43=0,0,_xlfn.XLOOKUP(N43,Data!$GC$1:$GC$83,_xlfn.XLOOKUP(ROUND(O43,0),Data!$GC$1:$IH$1,Data!$GC$1:$IH$83,TRUE)))</f>
        <v>0</v>
      </c>
      <c r="Q43" s="26" t="str">
        <f>IF(R43&lt;&gt;1,VLOOKUP(O43,Indeling,2),"Instap")</f>
        <v/>
      </c>
    </row>
    <row r="44" spans="1:19" ht="18">
      <c r="A44">
        <v>21</v>
      </c>
      <c r="B44" s="15" t="s">
        <v>36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17">
        <f t="shared" si="3"/>
        <v>0</v>
      </c>
      <c r="N44" s="43"/>
      <c r="O44" s="30"/>
      <c r="P44" s="18"/>
      <c r="Q44" s="20"/>
    </row>
    <row r="45" spans="1:19" ht="18">
      <c r="B45" s="21" t="s">
        <v>33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17">
        <f t="shared" si="3"/>
        <v>0</v>
      </c>
      <c r="N45" s="17">
        <f>SUM(M44:M45)</f>
        <v>0</v>
      </c>
      <c r="O45" s="24"/>
      <c r="P45" s="25" cm="1">
        <f t="array" ref="P45">IF(N45=0,0,_xlfn.XLOOKUP(N45,Data!$GC$1:$GC$83,_xlfn.XLOOKUP(ROUND(O45,0),Data!$GC$1:$IH$1,Data!$GC$1:$IH$83,TRUE)))</f>
        <v>0</v>
      </c>
      <c r="Q45" s="26" t="str">
        <f>IF(R45&lt;&gt;1,VLOOKUP(O45,Indeling,2),"Instap")</f>
        <v/>
      </c>
    </row>
    <row r="46" spans="1:19">
      <c r="L46" s="73" t="s">
        <v>37</v>
      </c>
      <c r="M46" s="73"/>
      <c r="N46" s="73"/>
      <c r="O46" s="74"/>
      <c r="P46" s="13" t="str">
        <f>IF(P47&gt;0,SUM(P5:P45)+0.0000000001,"")</f>
        <v/>
      </c>
    </row>
    <row r="47" spans="1:19">
      <c r="L47" s="68" t="s">
        <v>38</v>
      </c>
      <c r="M47" s="68"/>
      <c r="N47" s="68"/>
      <c r="O47" s="69"/>
      <c r="P47" s="4">
        <f>COUNTIF(N4:N45,"&gt;0")</f>
        <v>0</v>
      </c>
    </row>
    <row r="48" spans="1:19">
      <c r="L48" s="68" t="s">
        <v>39</v>
      </c>
      <c r="M48" s="68"/>
      <c r="N48" s="68"/>
      <c r="O48" s="69"/>
      <c r="P48" s="35">
        <f>IF(P47&gt;0,P46/P47,0)</f>
        <v>0</v>
      </c>
    </row>
    <row r="148" spans="16:16">
      <c r="P148" s="36"/>
    </row>
    <row r="201" spans="15:15">
      <c r="O201" s="37"/>
    </row>
    <row r="248" spans="16:16">
      <c r="P248" s="36"/>
    </row>
  </sheetData>
  <sheetProtection sheet="1" selectLockedCells="1"/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14000000000000001" right="0.13" top="0.28000000000000003" bottom="0.59055118110236227" header="0.51181102362204722" footer="0.33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68</vt:i4>
      </vt:variant>
    </vt:vector>
  </HeadingPairs>
  <TitlesOfParts>
    <vt:vector size="80" baseType="lpstr">
      <vt:lpstr>Nr. Invulblad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Data</vt:lpstr>
      <vt:lpstr>_144</vt:lpstr>
      <vt:lpstr>_145</vt:lpstr>
      <vt:lpstr>_146</vt:lpstr>
      <vt:lpstr>_147</vt:lpstr>
      <vt:lpstr>_148</vt:lpstr>
      <vt:lpstr>_149</vt:lpstr>
      <vt:lpstr>_150</vt:lpstr>
      <vt:lpstr>_151</vt:lpstr>
      <vt:lpstr>_152</vt:lpstr>
      <vt:lpstr>_153</vt:lpstr>
      <vt:lpstr>_154</vt:lpstr>
      <vt:lpstr>_155</vt:lpstr>
      <vt:lpstr>_156</vt:lpstr>
      <vt:lpstr>_157</vt:lpstr>
      <vt:lpstr>_158</vt:lpstr>
      <vt:lpstr>_159</vt:lpstr>
      <vt:lpstr>_160</vt:lpstr>
      <vt:lpstr>_161</vt:lpstr>
      <vt:lpstr>_162</vt:lpstr>
      <vt:lpstr>_163</vt:lpstr>
      <vt:lpstr>_164</vt:lpstr>
      <vt:lpstr>_165</vt:lpstr>
      <vt:lpstr>_166</vt:lpstr>
      <vt:lpstr>_167</vt:lpstr>
      <vt:lpstr>_168</vt:lpstr>
      <vt:lpstr>_169</vt:lpstr>
      <vt:lpstr>_170</vt:lpstr>
      <vt:lpstr>_171</vt:lpstr>
      <vt:lpstr>_172</vt:lpstr>
      <vt:lpstr>_173</vt:lpstr>
      <vt:lpstr>_174</vt:lpstr>
      <vt:lpstr>_175</vt:lpstr>
      <vt:lpstr>_176</vt:lpstr>
      <vt:lpstr>_177</vt:lpstr>
      <vt:lpstr>_178</vt:lpstr>
      <vt:lpstr>_179</vt:lpstr>
      <vt:lpstr>_180</vt:lpstr>
      <vt:lpstr>_181</vt:lpstr>
      <vt:lpstr>_182</vt:lpstr>
      <vt:lpstr>_183</vt:lpstr>
      <vt:lpstr>_184</vt:lpstr>
      <vt:lpstr>_185</vt:lpstr>
      <vt:lpstr>_186</vt:lpstr>
      <vt:lpstr>_187</vt:lpstr>
      <vt:lpstr>_188</vt:lpstr>
      <vt:lpstr>_189</vt:lpstr>
      <vt:lpstr>_190</vt:lpstr>
      <vt:lpstr>_191</vt:lpstr>
      <vt:lpstr>_192</vt:lpstr>
      <vt:lpstr>_193</vt:lpstr>
      <vt:lpstr>_194</vt:lpstr>
      <vt:lpstr>_195</vt:lpstr>
      <vt:lpstr>_196</vt:lpstr>
      <vt:lpstr>_197</vt:lpstr>
      <vt:lpstr>_198</vt:lpstr>
      <vt:lpstr>_199</vt:lpstr>
      <vt:lpstr>Cupido!Afdrukbereik</vt:lpstr>
      <vt:lpstr>'Da Vinci'!Afdrukbereik</vt:lpstr>
      <vt:lpstr>K.V.Fortuna!Afdrukbereik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  <vt:lpstr>Indeling</vt:lpstr>
      <vt:lpstr>maand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Arts</dc:creator>
  <cp:lastModifiedBy>Geert Arts</cp:lastModifiedBy>
  <cp:lastPrinted>2026-03-14T14:03:07Z</cp:lastPrinted>
  <dcterms:created xsi:type="dcterms:W3CDTF">2025-12-17T14:08:53Z</dcterms:created>
  <dcterms:modified xsi:type="dcterms:W3CDTF">2026-03-14T14:03:55Z</dcterms:modified>
</cp:coreProperties>
</file>